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bbatrust.sharepoint.com/sites/Shared/Shared Documents/360 Giving/"/>
    </mc:Choice>
  </mc:AlternateContent>
  <xr:revisionPtr revIDLastSave="0" documentId="8_{DAD2AE59-E3EC-47C8-89EE-F0AA2633DB50}" xr6:coauthVersionLast="47" xr6:coauthVersionMax="47" xr10:uidLastSave="{00000000-0000-0000-0000-000000000000}"/>
  <bookViews>
    <workbookView xWindow="-110" yWindow="-110" windowWidth="19420" windowHeight="10420" xr2:uid="{A32F5F56-0B72-4CB0-9EE6-864D64AD45DD}"/>
  </bookViews>
  <sheets>
    <sheet name="360_data" sheetId="2" r:id="rId1"/>
  </sheets>
  <externalReferences>
    <externalReference r:id="rId2"/>
  </externalReferences>
  <definedNames>
    <definedName name="_xlnm._FilterDatabase" localSheetId="0" hidden="1">'360_data'!$A$1:$U$106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06" i="2" l="1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B106" i="2"/>
  <c r="A106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B105" i="2"/>
  <c r="A105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B104" i="2"/>
  <c r="A104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B103" i="2"/>
  <c r="A103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A102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B101" i="2"/>
  <c r="A101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A100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B99" i="2"/>
  <c r="A99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B98" i="2"/>
  <c r="A98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B97" i="2"/>
  <c r="A97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A96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B95" i="2"/>
  <c r="A95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B94" i="2"/>
  <c r="A94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B93" i="2"/>
  <c r="A93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A92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B91" i="2"/>
  <c r="A91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B90" i="2"/>
  <c r="A90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B89" i="2"/>
  <c r="A89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B88" i="2"/>
  <c r="A88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B87" i="2"/>
  <c r="A87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B86" i="2"/>
  <c r="A86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B85" i="2"/>
  <c r="A85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A84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A83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A82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A81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A80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A79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A78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A77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A76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B75" i="2"/>
  <c r="A75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B74" i="2"/>
  <c r="A74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B73" i="2"/>
  <c r="A73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A72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B71" i="2"/>
  <c r="A71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A70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B69" i="2"/>
  <c r="A69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B68" i="2"/>
  <c r="A68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A67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B66" i="2"/>
  <c r="A66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A65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B64" i="2"/>
  <c r="A64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A63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A62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A61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A60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  <c r="A59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A58" i="2"/>
  <c r="U57" i="2"/>
  <c r="S57" i="2"/>
  <c r="R57" i="2"/>
  <c r="Q57" i="2"/>
  <c r="P57" i="2"/>
  <c r="O57" i="2"/>
  <c r="N57" i="2"/>
  <c r="M57" i="2"/>
  <c r="L57" i="2"/>
  <c r="J57" i="2" s="1"/>
  <c r="K57" i="2"/>
  <c r="I57" i="2"/>
  <c r="H57" i="2"/>
  <c r="G57" i="2"/>
  <c r="F57" i="2"/>
  <c r="E57" i="2"/>
  <c r="D57" i="2"/>
  <c r="C57" i="2"/>
  <c r="B57" i="2"/>
  <c r="A57" i="2"/>
  <c r="U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A56" i="2"/>
  <c r="U55" i="2"/>
  <c r="S55" i="2"/>
  <c r="R55" i="2"/>
  <c r="Q55" i="2"/>
  <c r="P55" i="2"/>
  <c r="O55" i="2"/>
  <c r="N55" i="2"/>
  <c r="M55" i="2"/>
  <c r="J55" i="2" s="1"/>
  <c r="L55" i="2"/>
  <c r="K55" i="2"/>
  <c r="I55" i="2"/>
  <c r="H55" i="2"/>
  <c r="G55" i="2"/>
  <c r="F55" i="2"/>
  <c r="E55" i="2"/>
  <c r="D55" i="2"/>
  <c r="C55" i="2"/>
  <c r="B55" i="2"/>
  <c r="A55" i="2"/>
  <c r="U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A54" i="2"/>
  <c r="U53" i="2"/>
  <c r="S53" i="2"/>
  <c r="R53" i="2"/>
  <c r="Q53" i="2"/>
  <c r="P53" i="2"/>
  <c r="O53" i="2"/>
  <c r="N53" i="2"/>
  <c r="M53" i="2"/>
  <c r="L53" i="2"/>
  <c r="K53" i="2"/>
  <c r="J53" i="2" s="1"/>
  <c r="I53" i="2"/>
  <c r="H53" i="2"/>
  <c r="G53" i="2"/>
  <c r="F53" i="2"/>
  <c r="E53" i="2"/>
  <c r="D53" i="2"/>
  <c r="C53" i="2"/>
  <c r="B53" i="2"/>
  <c r="A53" i="2"/>
  <c r="U52" i="2"/>
  <c r="S52" i="2"/>
  <c r="R52" i="2"/>
  <c r="Q52" i="2"/>
  <c r="P52" i="2"/>
  <c r="O52" i="2"/>
  <c r="N52" i="2"/>
  <c r="M52" i="2"/>
  <c r="L52" i="2"/>
  <c r="J52" i="2" s="1"/>
  <c r="K52" i="2"/>
  <c r="I52" i="2"/>
  <c r="H52" i="2"/>
  <c r="G52" i="2"/>
  <c r="F52" i="2"/>
  <c r="E52" i="2"/>
  <c r="D52" i="2"/>
  <c r="C52" i="2"/>
  <c r="B52" i="2"/>
  <c r="A52" i="2"/>
  <c r="U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A51" i="2"/>
  <c r="U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A50" i="2"/>
  <c r="U49" i="2"/>
  <c r="S49" i="2"/>
  <c r="R49" i="2"/>
  <c r="Q49" i="2"/>
  <c r="P49" i="2"/>
  <c r="O49" i="2"/>
  <c r="N49" i="2"/>
  <c r="M49" i="2"/>
  <c r="L49" i="2"/>
  <c r="J49" i="2" s="1"/>
  <c r="K49" i="2"/>
  <c r="I49" i="2"/>
  <c r="H49" i="2"/>
  <c r="G49" i="2"/>
  <c r="F49" i="2"/>
  <c r="E49" i="2"/>
  <c r="D49" i="2"/>
  <c r="C49" i="2"/>
  <c r="B49" i="2"/>
  <c r="A49" i="2"/>
  <c r="U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A48" i="2"/>
  <c r="U47" i="2"/>
  <c r="S47" i="2"/>
  <c r="R47" i="2"/>
  <c r="Q47" i="2"/>
  <c r="P47" i="2"/>
  <c r="O47" i="2"/>
  <c r="N47" i="2"/>
  <c r="M47" i="2"/>
  <c r="J47" i="2" s="1"/>
  <c r="L47" i="2"/>
  <c r="K47" i="2"/>
  <c r="I47" i="2"/>
  <c r="H47" i="2"/>
  <c r="G47" i="2"/>
  <c r="F47" i="2"/>
  <c r="E47" i="2"/>
  <c r="D47" i="2"/>
  <c r="C47" i="2"/>
  <c r="B47" i="2"/>
  <c r="A47" i="2"/>
  <c r="U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A46" i="2"/>
  <c r="U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A45" i="2"/>
  <c r="U44" i="2"/>
  <c r="S44" i="2"/>
  <c r="R44" i="2"/>
  <c r="Q44" i="2"/>
  <c r="P44" i="2"/>
  <c r="O44" i="2"/>
  <c r="N44" i="2"/>
  <c r="M44" i="2"/>
  <c r="L44" i="2"/>
  <c r="J44" i="2" s="1"/>
  <c r="K44" i="2"/>
  <c r="I44" i="2"/>
  <c r="H44" i="2"/>
  <c r="G44" i="2"/>
  <c r="F44" i="2"/>
  <c r="E44" i="2"/>
  <c r="D44" i="2"/>
  <c r="C44" i="2"/>
  <c r="B44" i="2"/>
  <c r="A44" i="2"/>
  <c r="U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43" i="2"/>
  <c r="U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42" i="2"/>
  <c r="U41" i="2"/>
  <c r="S41" i="2"/>
  <c r="R41" i="2"/>
  <c r="Q41" i="2"/>
  <c r="P41" i="2"/>
  <c r="O41" i="2"/>
  <c r="N41" i="2"/>
  <c r="M41" i="2"/>
  <c r="L41" i="2"/>
  <c r="J41" i="2" s="1"/>
  <c r="K41" i="2"/>
  <c r="I41" i="2"/>
  <c r="H41" i="2"/>
  <c r="G41" i="2"/>
  <c r="F41" i="2"/>
  <c r="E41" i="2"/>
  <c r="D41" i="2"/>
  <c r="C41" i="2"/>
  <c r="B41" i="2"/>
  <c r="A41" i="2"/>
  <c r="U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40" i="2"/>
  <c r="U39" i="2"/>
  <c r="S39" i="2"/>
  <c r="R39" i="2"/>
  <c r="Q39" i="2"/>
  <c r="P39" i="2"/>
  <c r="O39" i="2"/>
  <c r="N39" i="2"/>
  <c r="M39" i="2"/>
  <c r="J39" i="2" s="1"/>
  <c r="L39" i="2"/>
  <c r="K39" i="2"/>
  <c r="I39" i="2"/>
  <c r="H39" i="2"/>
  <c r="G39" i="2"/>
  <c r="F39" i="2"/>
  <c r="E39" i="2"/>
  <c r="D39" i="2"/>
  <c r="C39" i="2"/>
  <c r="B39" i="2"/>
  <c r="A39" i="2"/>
  <c r="U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38" i="2"/>
  <c r="U37" i="2"/>
  <c r="S37" i="2"/>
  <c r="R37" i="2"/>
  <c r="Q37" i="2"/>
  <c r="P37" i="2"/>
  <c r="O37" i="2"/>
  <c r="N37" i="2"/>
  <c r="M37" i="2"/>
  <c r="L37" i="2"/>
  <c r="K37" i="2"/>
  <c r="J37" i="2" s="1"/>
  <c r="I37" i="2"/>
  <c r="H37" i="2"/>
  <c r="G37" i="2"/>
  <c r="F37" i="2"/>
  <c r="E37" i="2"/>
  <c r="D37" i="2"/>
  <c r="C37" i="2"/>
  <c r="B37" i="2"/>
  <c r="A37" i="2"/>
  <c r="U36" i="2"/>
  <c r="S36" i="2"/>
  <c r="R36" i="2"/>
  <c r="Q36" i="2"/>
  <c r="P36" i="2"/>
  <c r="O36" i="2"/>
  <c r="N36" i="2"/>
  <c r="M36" i="2"/>
  <c r="L36" i="2"/>
  <c r="J36" i="2" s="1"/>
  <c r="K36" i="2"/>
  <c r="I36" i="2"/>
  <c r="H36" i="2"/>
  <c r="G36" i="2"/>
  <c r="F36" i="2"/>
  <c r="E36" i="2"/>
  <c r="D36" i="2"/>
  <c r="C36" i="2"/>
  <c r="B36" i="2"/>
  <c r="A36" i="2"/>
  <c r="U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35" i="2"/>
  <c r="U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34" i="2"/>
  <c r="U33" i="2"/>
  <c r="S33" i="2"/>
  <c r="R33" i="2"/>
  <c r="Q33" i="2"/>
  <c r="P33" i="2"/>
  <c r="O33" i="2"/>
  <c r="N33" i="2"/>
  <c r="M33" i="2"/>
  <c r="L33" i="2"/>
  <c r="J33" i="2" s="1"/>
  <c r="K33" i="2"/>
  <c r="I33" i="2"/>
  <c r="H33" i="2"/>
  <c r="G33" i="2"/>
  <c r="F33" i="2"/>
  <c r="E33" i="2"/>
  <c r="D33" i="2"/>
  <c r="C33" i="2"/>
  <c r="B33" i="2"/>
  <c r="A33" i="2"/>
  <c r="U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32" i="2"/>
  <c r="U31" i="2"/>
  <c r="S31" i="2"/>
  <c r="R31" i="2"/>
  <c r="Q31" i="2"/>
  <c r="P31" i="2"/>
  <c r="O31" i="2"/>
  <c r="N31" i="2"/>
  <c r="M31" i="2"/>
  <c r="J31" i="2" s="1"/>
  <c r="L31" i="2"/>
  <c r="K31" i="2"/>
  <c r="I31" i="2"/>
  <c r="H31" i="2"/>
  <c r="G31" i="2"/>
  <c r="F31" i="2"/>
  <c r="E31" i="2"/>
  <c r="D31" i="2"/>
  <c r="C31" i="2"/>
  <c r="B31" i="2"/>
  <c r="A31" i="2"/>
  <c r="U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30" i="2"/>
  <c r="U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29" i="2"/>
  <c r="U28" i="2"/>
  <c r="S28" i="2"/>
  <c r="R28" i="2"/>
  <c r="Q28" i="2"/>
  <c r="P28" i="2"/>
  <c r="O28" i="2"/>
  <c r="N28" i="2"/>
  <c r="M28" i="2"/>
  <c r="L28" i="2"/>
  <c r="J28" i="2" s="1"/>
  <c r="K28" i="2"/>
  <c r="I28" i="2"/>
  <c r="H28" i="2"/>
  <c r="G28" i="2"/>
  <c r="F28" i="2"/>
  <c r="E28" i="2"/>
  <c r="D28" i="2"/>
  <c r="C28" i="2"/>
  <c r="B28" i="2"/>
  <c r="A28" i="2"/>
  <c r="U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27" i="2"/>
  <c r="U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26" i="2"/>
  <c r="U25" i="2"/>
  <c r="S25" i="2"/>
  <c r="R25" i="2"/>
  <c r="Q25" i="2"/>
  <c r="P25" i="2"/>
  <c r="O25" i="2"/>
  <c r="N25" i="2"/>
  <c r="M25" i="2"/>
  <c r="L25" i="2"/>
  <c r="J25" i="2" s="1"/>
  <c r="K25" i="2"/>
  <c r="I25" i="2"/>
  <c r="H25" i="2"/>
  <c r="G25" i="2"/>
  <c r="F25" i="2"/>
  <c r="E25" i="2"/>
  <c r="D25" i="2"/>
  <c r="C25" i="2"/>
  <c r="B25" i="2"/>
  <c r="A25" i="2"/>
  <c r="U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24" i="2"/>
  <c r="U23" i="2"/>
  <c r="S23" i="2"/>
  <c r="R23" i="2"/>
  <c r="Q23" i="2"/>
  <c r="P23" i="2"/>
  <c r="O23" i="2"/>
  <c r="N23" i="2"/>
  <c r="M23" i="2"/>
  <c r="L23" i="2"/>
  <c r="J23" i="2" s="1"/>
  <c r="K23" i="2"/>
  <c r="I23" i="2"/>
  <c r="H23" i="2"/>
  <c r="G23" i="2"/>
  <c r="F23" i="2"/>
  <c r="E23" i="2"/>
  <c r="D23" i="2"/>
  <c r="C23" i="2"/>
  <c r="B23" i="2"/>
  <c r="A23" i="2"/>
  <c r="U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22" i="2"/>
  <c r="U21" i="2"/>
  <c r="S21" i="2"/>
  <c r="R21" i="2"/>
  <c r="Q21" i="2"/>
  <c r="P21" i="2"/>
  <c r="O21" i="2"/>
  <c r="N21" i="2"/>
  <c r="M21" i="2"/>
  <c r="L21" i="2"/>
  <c r="K21" i="2"/>
  <c r="J21" i="2" s="1"/>
  <c r="I21" i="2"/>
  <c r="H21" i="2"/>
  <c r="G21" i="2"/>
  <c r="F21" i="2"/>
  <c r="E21" i="2"/>
  <c r="D21" i="2"/>
  <c r="C21" i="2"/>
  <c r="B21" i="2"/>
  <c r="A21" i="2"/>
  <c r="U20" i="2"/>
  <c r="S20" i="2"/>
  <c r="R20" i="2"/>
  <c r="Q20" i="2"/>
  <c r="P20" i="2"/>
  <c r="O20" i="2"/>
  <c r="N20" i="2"/>
  <c r="M20" i="2"/>
  <c r="L20" i="2"/>
  <c r="J20" i="2" s="1"/>
  <c r="K20" i="2"/>
  <c r="I20" i="2"/>
  <c r="H20" i="2"/>
  <c r="G20" i="2"/>
  <c r="F20" i="2"/>
  <c r="E20" i="2"/>
  <c r="D20" i="2"/>
  <c r="C20" i="2"/>
  <c r="B20" i="2"/>
  <c r="A20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19" i="2"/>
  <c r="U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18" i="2"/>
  <c r="U17" i="2"/>
  <c r="S17" i="2"/>
  <c r="R17" i="2"/>
  <c r="Q17" i="2"/>
  <c r="P17" i="2"/>
  <c r="O17" i="2"/>
  <c r="N17" i="2"/>
  <c r="M17" i="2"/>
  <c r="L17" i="2"/>
  <c r="J17" i="2" s="1"/>
  <c r="K17" i="2"/>
  <c r="I17" i="2"/>
  <c r="H17" i="2"/>
  <c r="G17" i="2"/>
  <c r="F17" i="2"/>
  <c r="E17" i="2"/>
  <c r="D17" i="2"/>
  <c r="C17" i="2"/>
  <c r="B17" i="2"/>
  <c r="A17" i="2"/>
  <c r="U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16" i="2"/>
  <c r="U15" i="2"/>
  <c r="S15" i="2"/>
  <c r="R15" i="2"/>
  <c r="Q15" i="2"/>
  <c r="P15" i="2"/>
  <c r="O15" i="2"/>
  <c r="N15" i="2"/>
  <c r="M15" i="2"/>
  <c r="J15" i="2" s="1"/>
  <c r="L15" i="2"/>
  <c r="K15" i="2"/>
  <c r="I15" i="2"/>
  <c r="H15" i="2"/>
  <c r="G15" i="2"/>
  <c r="F15" i="2"/>
  <c r="E15" i="2"/>
  <c r="D15" i="2"/>
  <c r="C15" i="2"/>
  <c r="B15" i="2"/>
  <c r="A15" i="2"/>
  <c r="U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14" i="2"/>
  <c r="U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13" i="2"/>
  <c r="U12" i="2"/>
  <c r="S12" i="2"/>
  <c r="R12" i="2"/>
  <c r="Q12" i="2"/>
  <c r="P12" i="2"/>
  <c r="O12" i="2"/>
  <c r="N12" i="2"/>
  <c r="M12" i="2"/>
  <c r="L12" i="2"/>
  <c r="J12" i="2" s="1"/>
  <c r="K12" i="2"/>
  <c r="I12" i="2"/>
  <c r="H12" i="2"/>
  <c r="G12" i="2"/>
  <c r="F12" i="2"/>
  <c r="E12" i="2"/>
  <c r="D12" i="2"/>
  <c r="C12" i="2"/>
  <c r="B12" i="2"/>
  <c r="A12" i="2"/>
  <c r="U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11" i="2"/>
  <c r="U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A10" i="2"/>
  <c r="U9" i="2"/>
  <c r="S9" i="2"/>
  <c r="R9" i="2"/>
  <c r="Q9" i="2"/>
  <c r="P9" i="2"/>
  <c r="O9" i="2"/>
  <c r="N9" i="2"/>
  <c r="M9" i="2"/>
  <c r="L9" i="2"/>
  <c r="J9" i="2" s="1"/>
  <c r="K9" i="2"/>
  <c r="I9" i="2"/>
  <c r="H9" i="2"/>
  <c r="G9" i="2"/>
  <c r="F9" i="2"/>
  <c r="E9" i="2"/>
  <c r="D9" i="2"/>
  <c r="C9" i="2"/>
  <c r="B9" i="2"/>
  <c r="A9" i="2"/>
  <c r="U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A8" i="2"/>
  <c r="U7" i="2"/>
  <c r="S7" i="2"/>
  <c r="R7" i="2"/>
  <c r="Q7" i="2"/>
  <c r="P7" i="2"/>
  <c r="O7" i="2"/>
  <c r="N7" i="2"/>
  <c r="M7" i="2"/>
  <c r="J7" i="2" s="1"/>
  <c r="L7" i="2"/>
  <c r="K7" i="2"/>
  <c r="I7" i="2"/>
  <c r="H7" i="2"/>
  <c r="G7" i="2"/>
  <c r="F7" i="2"/>
  <c r="E7" i="2"/>
  <c r="D7" i="2"/>
  <c r="C7" i="2"/>
  <c r="B7" i="2"/>
  <c r="A7" i="2"/>
  <c r="U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A6" i="2"/>
  <c r="U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A5" i="2"/>
  <c r="U4" i="2"/>
  <c r="S4" i="2"/>
  <c r="R4" i="2"/>
  <c r="Q4" i="2"/>
  <c r="P4" i="2"/>
  <c r="O4" i="2"/>
  <c r="N4" i="2"/>
  <c r="M4" i="2"/>
  <c r="L4" i="2"/>
  <c r="J4" i="2" s="1"/>
  <c r="K4" i="2"/>
  <c r="I4" i="2"/>
  <c r="H4" i="2"/>
  <c r="G4" i="2"/>
  <c r="F4" i="2"/>
  <c r="E4" i="2"/>
  <c r="D4" i="2"/>
  <c r="C4" i="2"/>
  <c r="B4" i="2"/>
  <c r="A4" i="2"/>
  <c r="U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  <c r="A3" i="2"/>
  <c r="U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  <c r="T55" i="2" l="1"/>
  <c r="T47" i="2"/>
  <c r="T39" i="2"/>
  <c r="T31" i="2"/>
  <c r="T23" i="2"/>
  <c r="T15" i="2"/>
  <c r="T7" i="2"/>
  <c r="T49" i="2"/>
  <c r="T50" i="2"/>
  <c r="T42" i="2"/>
  <c r="T34" i="2"/>
  <c r="T26" i="2"/>
  <c r="T18" i="2"/>
  <c r="T10" i="2"/>
  <c r="T2" i="2"/>
  <c r="T41" i="2"/>
  <c r="T28" i="2"/>
  <c r="T53" i="2"/>
  <c r="T45" i="2"/>
  <c r="T37" i="2"/>
  <c r="T29" i="2"/>
  <c r="T21" i="2"/>
  <c r="T13" i="2"/>
  <c r="T5" i="2"/>
  <c r="T57" i="2"/>
  <c r="T33" i="2"/>
  <c r="T52" i="2"/>
  <c r="T44" i="2"/>
  <c r="T20" i="2"/>
  <c r="T56" i="2"/>
  <c r="T48" i="2"/>
  <c r="T40" i="2"/>
  <c r="T32" i="2"/>
  <c r="T24" i="2"/>
  <c r="T16" i="2"/>
  <c r="T8" i="2"/>
  <c r="T51" i="2"/>
  <c r="T43" i="2"/>
  <c r="T35" i="2"/>
  <c r="T27" i="2"/>
  <c r="T19" i="2"/>
  <c r="T11" i="2"/>
  <c r="T3" i="2"/>
  <c r="T6" i="2"/>
  <c r="T9" i="2"/>
  <c r="T36" i="2"/>
  <c r="T12" i="2"/>
  <c r="T4" i="2"/>
  <c r="T54" i="2"/>
  <c r="T46" i="2"/>
  <c r="T38" i="2"/>
  <c r="T30" i="2"/>
  <c r="T22" i="2"/>
  <c r="T14" i="2"/>
  <c r="T25" i="2"/>
  <c r="T17" i="2"/>
</calcChain>
</file>

<file path=xl/sharedStrings.xml><?xml version="1.0" encoding="utf-8"?>
<sst xmlns="http://schemas.openxmlformats.org/spreadsheetml/2006/main" count="21" uniqueCount="21">
  <si>
    <t>Identifier</t>
  </si>
  <si>
    <t>Title</t>
  </si>
  <si>
    <t>Description</t>
  </si>
  <si>
    <t>Currency</t>
  </si>
  <si>
    <t>Amount Awarded</t>
  </si>
  <si>
    <t>Award Date</t>
  </si>
  <si>
    <t>Planned Dates:Start Date</t>
  </si>
  <si>
    <t>Planned Dates:End Date</t>
  </si>
  <si>
    <t>Planned Dates:Duration (months)</t>
  </si>
  <si>
    <t>Recipient Org:Identifier</t>
  </si>
  <si>
    <t>Recipient Org:Name</t>
  </si>
  <si>
    <t>Recipient Org:Charity Number</t>
  </si>
  <si>
    <t>Recipient Org:Company Number</t>
  </si>
  <si>
    <t>Recipient Org:Postal Code</t>
  </si>
  <si>
    <t>Funding Org:Identifier</t>
  </si>
  <si>
    <t>Funding Org:Name</t>
  </si>
  <si>
    <t xml:space="preserve">Funding Type:Title </t>
  </si>
  <si>
    <t>Grant Programme:Title</t>
  </si>
  <si>
    <t>Beneficiary Location:Name</t>
  </si>
  <si>
    <t>Last modified</t>
  </si>
  <si>
    <t>Data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</si>
</sst>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yyyy\-mm\-dd\Thh:mm:ss\Z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1" xfId="1" applyFont="1" applyFill="1" applyBorder="1"/>
    <xf numFmtId="1" fontId="2" fillId="2" borderId="1" xfId="1" applyNumberFormat="1" applyFont="1" applyFill="1" applyBorder="1"/>
    <xf numFmtId="164" fontId="2" fillId="2" borderId="1" xfId="1" applyNumberFormat="1" applyFont="1" applyFill="1" applyBorder="1"/>
    <xf numFmtId="0" fontId="2" fillId="3" borderId="1" xfId="1" applyFont="1" applyFill="1" applyBorder="1"/>
    <xf numFmtId="0" fontId="3" fillId="3" borderId="1" xfId="1" applyFont="1" applyFill="1" applyBorder="1"/>
    <xf numFmtId="165" fontId="2" fillId="3" borderId="1" xfId="1" applyNumberFormat="1" applyFont="1" applyFill="1" applyBorder="1"/>
    <xf numFmtId="0" fontId="1" fillId="0" borderId="0" xfId="1"/>
    <xf numFmtId="0" fontId="1" fillId="0" borderId="2" xfId="1" applyBorder="1"/>
    <xf numFmtId="1" fontId="1" fillId="0" borderId="2" xfId="1" applyNumberFormat="1" applyBorder="1"/>
    <xf numFmtId="164" fontId="1" fillId="0" borderId="2" xfId="1" applyNumberFormat="1" applyBorder="1"/>
    <xf numFmtId="165" fontId="1" fillId="0" borderId="2" xfId="1" applyNumberFormat="1" applyBorder="1"/>
    <xf numFmtId="1" fontId="1" fillId="0" borderId="0" xfId="1" applyNumberFormat="1"/>
    <xf numFmtId="164" fontId="1" fillId="0" borderId="0" xfId="1" applyNumberFormat="1"/>
    <xf numFmtId="165" fontId="1" fillId="0" borderId="0" xfId="1" applyNumberFormat="1"/>
  </cellXfs>
  <cellStyles count="2">
    <cellStyle name="Normal" xfId="0" builtinId="0"/>
    <cellStyle name="Normal 2" xfId="1" xr:uid="{DCB9E9DD-938C-4E67-8A6B-80073834B3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%20360Giving%20Data%20Collection%20Tool%20-%20Sebba%20Charitable%20Foundation_updated-01-07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source_data"/>
      <sheetName val="#fixed_data"/>
      <sheetName val="360_data"/>
    </sheetNames>
    <sheetDataSet>
      <sheetData sheetId="0">
        <row r="4">
          <cell r="A4">
            <v>1724</v>
          </cell>
          <cell r="B4" t="str">
            <v xml:space="preserve">Grant to Anti Trafficking &amp; Labour Exploitation Unit </v>
          </cell>
          <cell r="C4" t="str">
            <v>Towards core funding</v>
          </cell>
          <cell r="E4">
            <v>70000</v>
          </cell>
          <cell r="F4">
            <v>44616</v>
          </cell>
          <cell r="G4">
            <v>44627</v>
          </cell>
          <cell r="H4">
            <v>45357</v>
          </cell>
          <cell r="I4">
            <v>24</v>
          </cell>
          <cell r="J4" t="str">
            <v>Anti Trafficking &amp; Labour Exploitation Unit</v>
          </cell>
          <cell r="K4">
            <v>1151675</v>
          </cell>
          <cell r="M4" t="str">
            <v>SE1 1SD</v>
          </cell>
          <cell r="N4" t="str">
            <v>Core grants</v>
          </cell>
          <cell r="O4" t="str">
            <v>South East London</v>
          </cell>
          <cell r="P4" t="str">
            <v>Migrants, Refugees and Asylum Seekers</v>
          </cell>
        </row>
        <row r="5">
          <cell r="A5">
            <v>1725</v>
          </cell>
          <cell r="B5" t="str">
            <v>Grant to African Rainbow Family</v>
          </cell>
          <cell r="C5" t="str">
            <v>Towards core funding</v>
          </cell>
          <cell r="E5">
            <v>70000</v>
          </cell>
          <cell r="F5">
            <v>44616</v>
          </cell>
          <cell r="G5">
            <v>44627</v>
          </cell>
          <cell r="H5">
            <v>45357</v>
          </cell>
          <cell r="I5">
            <v>24</v>
          </cell>
          <cell r="J5" t="str">
            <v>African Rainbow Family</v>
          </cell>
          <cell r="K5">
            <v>1185902</v>
          </cell>
          <cell r="M5" t="str">
            <v>SE1 1SD</v>
          </cell>
          <cell r="N5" t="str">
            <v>Core grants</v>
          </cell>
          <cell r="O5" t="str">
            <v>South East London</v>
          </cell>
          <cell r="P5" t="str">
            <v>Violence Against Women and Girls</v>
          </cell>
        </row>
        <row r="6">
          <cell r="A6">
            <v>1727</v>
          </cell>
          <cell r="B6" t="str">
            <v>Grant to University of London</v>
          </cell>
          <cell r="C6" t="str">
            <v>Towards core funding</v>
          </cell>
          <cell r="E6">
            <v>50000</v>
          </cell>
          <cell r="F6">
            <v>44616</v>
          </cell>
          <cell r="G6">
            <v>44627</v>
          </cell>
          <cell r="H6">
            <v>45357</v>
          </cell>
          <cell r="I6">
            <v>24</v>
          </cell>
          <cell r="J6" t="str">
            <v>University of London Refugee Law Clinic</v>
          </cell>
          <cell r="M6" t="str">
            <v>WC1E 7HU</v>
          </cell>
          <cell r="N6" t="str">
            <v>Core grants</v>
          </cell>
          <cell r="O6" t="str">
            <v>UK/London</v>
          </cell>
          <cell r="P6" t="str">
            <v>Migrants, Refugees and Asylum Seekers</v>
          </cell>
        </row>
        <row r="7">
          <cell r="A7">
            <v>1728</v>
          </cell>
          <cell r="B7" t="str">
            <v xml:space="preserve">Grant to NACCOM </v>
          </cell>
          <cell r="C7" t="str">
            <v xml:space="preserve">Towards local </v>
          </cell>
          <cell r="E7">
            <v>75000</v>
          </cell>
          <cell r="F7">
            <v>44616</v>
          </cell>
          <cell r="G7">
            <v>44627</v>
          </cell>
          <cell r="H7">
            <v>45722</v>
          </cell>
          <cell r="I7">
            <v>36</v>
          </cell>
          <cell r="J7" t="str">
            <v xml:space="preserve">NACCOM </v>
          </cell>
          <cell r="K7">
            <v>1162434</v>
          </cell>
          <cell r="M7" t="str">
            <v>NE26 1AD</v>
          </cell>
          <cell r="N7" t="str">
            <v>Project grants</v>
          </cell>
          <cell r="O7" t="str">
            <v>UK/London</v>
          </cell>
          <cell r="P7" t="str">
            <v>Migrants, Refugees and Asylum Seekers</v>
          </cell>
        </row>
        <row r="8">
          <cell r="A8">
            <v>1729</v>
          </cell>
          <cell r="B8" t="str">
            <v xml:space="preserve">Grant to Domestic Abuse Response Alliance </v>
          </cell>
          <cell r="C8" t="str">
            <v xml:space="preserve">Towards DARA project </v>
          </cell>
          <cell r="E8">
            <v>45400</v>
          </cell>
          <cell r="F8">
            <v>44616</v>
          </cell>
          <cell r="G8">
            <v>44627</v>
          </cell>
          <cell r="H8">
            <v>45357</v>
          </cell>
          <cell r="I8">
            <v>24</v>
          </cell>
          <cell r="J8" t="str">
            <v>Domestic Abuse Response Alliance</v>
          </cell>
          <cell r="K8">
            <v>1064274</v>
          </cell>
          <cell r="M8" t="str">
            <v>EC4A 4AB</v>
          </cell>
          <cell r="N8" t="str">
            <v>Project grants</v>
          </cell>
          <cell r="O8" t="str">
            <v>South East London</v>
          </cell>
          <cell r="P8" t="str">
            <v>Violence Against Women and Girls</v>
          </cell>
        </row>
        <row r="9">
          <cell r="A9">
            <v>1730</v>
          </cell>
          <cell r="B9" t="str">
            <v xml:space="preserve">Grant to Asylum Justice </v>
          </cell>
          <cell r="C9" t="str">
            <v>Towards core funding</v>
          </cell>
          <cell r="E9">
            <v>70000</v>
          </cell>
          <cell r="F9">
            <v>44616</v>
          </cell>
          <cell r="G9">
            <v>44627</v>
          </cell>
          <cell r="H9">
            <v>45357</v>
          </cell>
          <cell r="I9">
            <v>24</v>
          </cell>
          <cell r="J9" t="str">
            <v xml:space="preserve">Asylum Justice </v>
          </cell>
          <cell r="K9">
            <v>1112026</v>
          </cell>
          <cell r="M9" t="str">
            <v>CF10 5EQ</v>
          </cell>
          <cell r="N9" t="str">
            <v>Core grants</v>
          </cell>
          <cell r="O9" t="str">
            <v>Cardiff</v>
          </cell>
          <cell r="P9" t="str">
            <v>Violence Against Women and Girls</v>
          </cell>
        </row>
        <row r="10">
          <cell r="A10">
            <v>1697</v>
          </cell>
          <cell r="B10" t="str">
            <v>Grant to Asylum Support Appeals Project</v>
          </cell>
          <cell r="C10" t="str">
            <v>Towards core funding</v>
          </cell>
          <cell r="E10">
            <v>105000</v>
          </cell>
          <cell r="F10">
            <v>44511</v>
          </cell>
          <cell r="G10">
            <v>44654</v>
          </cell>
          <cell r="H10">
            <v>45749</v>
          </cell>
          <cell r="I10">
            <v>36</v>
          </cell>
          <cell r="J10" t="str">
            <v xml:space="preserve">Asylum Support Appeals Project </v>
          </cell>
          <cell r="K10">
            <v>1105625</v>
          </cell>
          <cell r="M10" t="str">
            <v>E14 0FN</v>
          </cell>
          <cell r="N10" t="str">
            <v>Core grants</v>
          </cell>
          <cell r="O10" t="str">
            <v>South East London</v>
          </cell>
          <cell r="P10" t="str">
            <v>Migrants, Refugees and Asylum Seekers</v>
          </cell>
        </row>
        <row r="11">
          <cell r="A11">
            <v>1698</v>
          </cell>
          <cell r="B11" t="str">
            <v>Grant to Bloody Good Period</v>
          </cell>
          <cell r="C11" t="str">
            <v xml:space="preserve">Towards BGP employers project </v>
          </cell>
          <cell r="E11">
            <v>25000</v>
          </cell>
          <cell r="F11">
            <v>44511</v>
          </cell>
          <cell r="G11">
            <v>44525</v>
          </cell>
          <cell r="H11">
            <v>44889</v>
          </cell>
          <cell r="I11">
            <v>12</v>
          </cell>
          <cell r="J11" t="str">
            <v>Bloody Good Period</v>
          </cell>
          <cell r="K11">
            <v>1185849</v>
          </cell>
          <cell r="M11" t="str">
            <v>NW1 1LB</v>
          </cell>
          <cell r="N11" t="str">
            <v>Project grants</v>
          </cell>
          <cell r="O11" t="str">
            <v>UK/London</v>
          </cell>
          <cell r="P11" t="str">
            <v>Migrants, Refugees and Asylum Seekers</v>
          </cell>
        </row>
        <row r="12">
          <cell r="A12">
            <v>1699</v>
          </cell>
          <cell r="B12" t="str">
            <v>Grant to The Halo Project</v>
          </cell>
          <cell r="C12" t="str">
            <v>Towards BME women recruitment</v>
          </cell>
          <cell r="E12">
            <v>60000</v>
          </cell>
          <cell r="F12">
            <v>44511</v>
          </cell>
          <cell r="G12">
            <v>44522</v>
          </cell>
          <cell r="H12">
            <v>45251</v>
          </cell>
          <cell r="J12" t="str">
            <v>The Halo Project</v>
          </cell>
          <cell r="K12">
            <v>1159143</v>
          </cell>
          <cell r="M12" t="str">
            <v>TS1 5JA</v>
          </cell>
          <cell r="N12" t="str">
            <v>Project grants</v>
          </cell>
          <cell r="O12" t="str">
            <v>Middlesbrough</v>
          </cell>
          <cell r="P12" t="str">
            <v>Violence Against Women and Girls</v>
          </cell>
        </row>
        <row r="13">
          <cell r="A13">
            <v>1700</v>
          </cell>
          <cell r="B13" t="str">
            <v xml:space="preserve">Grant to The RAMP Project </v>
          </cell>
          <cell r="C13" t="str">
            <v>Towards core funding</v>
          </cell>
          <cell r="E13">
            <v>60000</v>
          </cell>
          <cell r="F13">
            <v>44511</v>
          </cell>
          <cell r="G13">
            <v>44529</v>
          </cell>
          <cell r="H13">
            <v>45258</v>
          </cell>
          <cell r="I13">
            <v>24</v>
          </cell>
          <cell r="J13" t="str">
            <v>The RAMP Project</v>
          </cell>
          <cell r="L13">
            <v>12373468</v>
          </cell>
          <cell r="M13" t="str">
            <v>SL5 7HP</v>
          </cell>
          <cell r="N13" t="str">
            <v>Core grants</v>
          </cell>
          <cell r="O13" t="str">
            <v>UK/London</v>
          </cell>
          <cell r="P13" t="str">
            <v>Migrants, Refugees and Asylum Seekers</v>
          </cell>
        </row>
        <row r="14">
          <cell r="A14">
            <v>1701</v>
          </cell>
          <cell r="B14" t="str">
            <v xml:space="preserve">Grant to the Commons Law CIC </v>
          </cell>
          <cell r="C14" t="str">
            <v>Towards core funding</v>
          </cell>
          <cell r="E14">
            <v>36000</v>
          </cell>
          <cell r="F14">
            <v>44511</v>
          </cell>
          <cell r="G14">
            <v>44529</v>
          </cell>
          <cell r="H14">
            <v>44893</v>
          </cell>
          <cell r="I14">
            <v>12</v>
          </cell>
          <cell r="J14" t="str">
            <v>Commons Law CIC</v>
          </cell>
          <cell r="L14">
            <v>10383728</v>
          </cell>
          <cell r="M14" t="str">
            <v>SW9 6BG</v>
          </cell>
          <cell r="N14" t="str">
            <v>Core grants</v>
          </cell>
          <cell r="O14" t="str">
            <v>UK/London</v>
          </cell>
          <cell r="P14" t="str">
            <v>Criminal Justice</v>
          </cell>
        </row>
        <row r="15">
          <cell r="A15">
            <v>1702</v>
          </cell>
          <cell r="B15" t="str">
            <v>Grant to Asylum Matters</v>
          </cell>
          <cell r="C15" t="str">
            <v>Towards core funding</v>
          </cell>
          <cell r="E15">
            <v>70000</v>
          </cell>
          <cell r="F15">
            <v>44511</v>
          </cell>
          <cell r="G15">
            <v>44525</v>
          </cell>
          <cell r="H15">
            <v>45254</v>
          </cell>
          <cell r="I15">
            <v>24</v>
          </cell>
          <cell r="J15" t="str">
            <v>Asylum Matters</v>
          </cell>
          <cell r="K15">
            <v>1192664</v>
          </cell>
          <cell r="M15" t="str">
            <v>LS26 1GR</v>
          </cell>
          <cell r="N15" t="str">
            <v>Core grants</v>
          </cell>
          <cell r="O15" t="str">
            <v>Leeds</v>
          </cell>
          <cell r="P15" t="str">
            <v>Migrants, Refugees and Asylum Seekers</v>
          </cell>
        </row>
        <row r="16">
          <cell r="A16">
            <v>1704</v>
          </cell>
          <cell r="B16" t="str">
            <v>Grant to Bureau Investigative Journalism</v>
          </cell>
          <cell r="C16" t="str">
            <v>Towards open justice pilot project</v>
          </cell>
          <cell r="E16">
            <v>50000</v>
          </cell>
          <cell r="F16">
            <v>44511</v>
          </cell>
          <cell r="G16">
            <v>44681</v>
          </cell>
          <cell r="H16">
            <v>45412</v>
          </cell>
          <cell r="I16">
            <v>24</v>
          </cell>
          <cell r="J16" t="str">
            <v>Bureau Investigative Journalism</v>
          </cell>
          <cell r="K16">
            <v>1179275</v>
          </cell>
          <cell r="M16" t="str">
            <v>EC2A 4HJ</v>
          </cell>
          <cell r="N16" t="str">
            <v>Project grants</v>
          </cell>
          <cell r="O16" t="str">
            <v>UK/London</v>
          </cell>
          <cell r="P16" t="str">
            <v>Violence Against Women and Girls</v>
          </cell>
        </row>
        <row r="17">
          <cell r="A17">
            <v>1710</v>
          </cell>
          <cell r="B17" t="str">
            <v>Grant to Asylum Matters</v>
          </cell>
          <cell r="C17" t="str">
            <v>Towards Afghanistan refugee crisis</v>
          </cell>
          <cell r="E17">
            <v>6000</v>
          </cell>
          <cell r="F17">
            <v>44511</v>
          </cell>
          <cell r="G17">
            <v>44525</v>
          </cell>
          <cell r="H17">
            <v>44889</v>
          </cell>
          <cell r="I17">
            <v>12</v>
          </cell>
          <cell r="J17" t="str">
            <v xml:space="preserve">Asylum Matters </v>
          </cell>
          <cell r="K17">
            <v>1192664</v>
          </cell>
          <cell r="M17" t="str">
            <v>LS26 1GR</v>
          </cell>
          <cell r="N17" t="str">
            <v>Core grants</v>
          </cell>
          <cell r="O17" t="str">
            <v>Leeds</v>
          </cell>
          <cell r="P17" t="str">
            <v>Migrants, Refugees and Asylum Seekers</v>
          </cell>
        </row>
        <row r="18">
          <cell r="A18">
            <v>1711</v>
          </cell>
          <cell r="B18" t="str">
            <v xml:space="preserve">Grant to The RAMP Project </v>
          </cell>
          <cell r="C18" t="str">
            <v>Towards Afghanistan refugee crisis</v>
          </cell>
          <cell r="E18">
            <v>5000</v>
          </cell>
          <cell r="F18">
            <v>44511</v>
          </cell>
          <cell r="G18">
            <v>44529</v>
          </cell>
          <cell r="H18">
            <v>44893</v>
          </cell>
          <cell r="I18">
            <v>12</v>
          </cell>
          <cell r="J18" t="str">
            <v>The RAMP Project</v>
          </cell>
          <cell r="L18">
            <v>12373468</v>
          </cell>
          <cell r="M18" t="str">
            <v>SL5 7HP</v>
          </cell>
          <cell r="N18" t="str">
            <v>Core grants</v>
          </cell>
          <cell r="O18" t="str">
            <v>UK/London</v>
          </cell>
          <cell r="P18" t="str">
            <v>Migrants, Refugees and Asylum Seekers</v>
          </cell>
        </row>
        <row r="19">
          <cell r="A19">
            <v>1712</v>
          </cell>
          <cell r="B19" t="str">
            <v>Grant to University of London</v>
          </cell>
          <cell r="C19" t="str">
            <v>Towards Afghanistan refugee crisis</v>
          </cell>
          <cell r="E19">
            <v>10000</v>
          </cell>
          <cell r="F19">
            <v>44511</v>
          </cell>
          <cell r="G19">
            <v>44525</v>
          </cell>
          <cell r="H19">
            <v>44889</v>
          </cell>
          <cell r="I19">
            <v>12</v>
          </cell>
          <cell r="J19" t="str">
            <v>University of London Refugee Law Clinic</v>
          </cell>
          <cell r="M19" t="str">
            <v>WC1E 7HU</v>
          </cell>
          <cell r="N19" t="str">
            <v>Core grants</v>
          </cell>
          <cell r="O19" t="str">
            <v>UK/London</v>
          </cell>
          <cell r="P19" t="str">
            <v>Migrants, Refugees and Asylum Seekers</v>
          </cell>
        </row>
        <row r="20">
          <cell r="A20">
            <v>1713</v>
          </cell>
          <cell r="B20" t="str">
            <v xml:space="preserve">Grant to Sheffield Hallam </v>
          </cell>
          <cell r="C20" t="str">
            <v>Towards Afghanistan refugee crisis</v>
          </cell>
          <cell r="E20">
            <v>6200</v>
          </cell>
          <cell r="F20">
            <v>44511</v>
          </cell>
          <cell r="G20">
            <v>44546</v>
          </cell>
          <cell r="H20">
            <v>44910</v>
          </cell>
          <cell r="I20">
            <v>12</v>
          </cell>
          <cell r="J20" t="str">
            <v>Sheffield Hallam University Refugee Law Clinic</v>
          </cell>
          <cell r="M20" t="str">
            <v>S10 2BQ</v>
          </cell>
          <cell r="N20" t="str">
            <v>Core grants</v>
          </cell>
          <cell r="O20" t="str">
            <v>Sheffield</v>
          </cell>
          <cell r="P20" t="str">
            <v>Migrants, Refugees and Asylum Seekers</v>
          </cell>
        </row>
        <row r="21">
          <cell r="A21">
            <v>1714</v>
          </cell>
          <cell r="B21" t="str">
            <v xml:space="preserve">Grant to Liverpool Law Clinic </v>
          </cell>
          <cell r="C21" t="str">
            <v>Towards Afghanistan refugee crisis</v>
          </cell>
          <cell r="E21">
            <v>15000</v>
          </cell>
          <cell r="F21">
            <v>44511</v>
          </cell>
          <cell r="G21">
            <v>44609</v>
          </cell>
          <cell r="H21">
            <v>44973</v>
          </cell>
          <cell r="I21">
            <v>12</v>
          </cell>
          <cell r="J21" t="str">
            <v>Liverpool University Refugee Law Clinic</v>
          </cell>
          <cell r="M21" t="str">
            <v>S10 2BQ</v>
          </cell>
          <cell r="N21" t="str">
            <v>Core grants</v>
          </cell>
          <cell r="O21" t="str">
            <v>Liverpool</v>
          </cell>
          <cell r="P21" t="str">
            <v>Migrants, Refugees and Asylum Seekers</v>
          </cell>
        </row>
        <row r="22">
          <cell r="A22">
            <v>1718</v>
          </cell>
          <cell r="B22" t="str">
            <v xml:space="preserve">Grant to Safe Passage International </v>
          </cell>
          <cell r="C22" t="str">
            <v xml:space="preserve">Towards campaigns project </v>
          </cell>
          <cell r="E22">
            <v>64000</v>
          </cell>
          <cell r="F22">
            <v>44511</v>
          </cell>
          <cell r="G22">
            <v>44525</v>
          </cell>
          <cell r="H22">
            <v>45254</v>
          </cell>
          <cell r="I22">
            <v>24</v>
          </cell>
          <cell r="J22" t="str">
            <v>Safe Passage International</v>
          </cell>
          <cell r="K22">
            <v>1179608</v>
          </cell>
          <cell r="M22" t="str">
            <v>E2 9DA</v>
          </cell>
          <cell r="N22" t="str">
            <v>Project grants</v>
          </cell>
          <cell r="O22" t="str">
            <v>UK-wide</v>
          </cell>
          <cell r="P22" t="str">
            <v>Migrants, Refugees and Asylum Seekers</v>
          </cell>
        </row>
        <row r="23">
          <cell r="A23">
            <v>1721</v>
          </cell>
          <cell r="B23" t="str">
            <v>Grant to University of Plymouth Refugee Law Clinic</v>
          </cell>
          <cell r="C23" t="str">
            <v>Towards Afghanistan refugee crisis</v>
          </cell>
          <cell r="E23">
            <v>4000</v>
          </cell>
          <cell r="F23">
            <v>44511</v>
          </cell>
          <cell r="G23">
            <v>44525</v>
          </cell>
          <cell r="H23">
            <v>44889</v>
          </cell>
          <cell r="I23">
            <v>12</v>
          </cell>
          <cell r="J23" t="str">
            <v>University of Plymouth Refugee Law Clinic</v>
          </cell>
          <cell r="M23" t="str">
            <v>PL4 8HA</v>
          </cell>
          <cell r="N23" t="str">
            <v>Core grants</v>
          </cell>
          <cell r="O23" t="str">
            <v>Plymouth</v>
          </cell>
          <cell r="P23" t="str">
            <v>Migrants, Refugees and Asylum Seekers</v>
          </cell>
        </row>
        <row r="24">
          <cell r="A24">
            <v>1722</v>
          </cell>
          <cell r="B24" t="str">
            <v>Grant to Sheffield Hallam University Refugee Law Clinic, University of Plymouth Refugee Law Clinic and Liverpool University Refugee Law Clinic</v>
          </cell>
          <cell r="C24" t="str">
            <v>Towards Joint Co-ordinator post</v>
          </cell>
          <cell r="E24">
            <v>28000</v>
          </cell>
          <cell r="F24">
            <v>44511</v>
          </cell>
          <cell r="G24">
            <v>44546</v>
          </cell>
          <cell r="H24">
            <v>44910</v>
          </cell>
          <cell r="I24">
            <v>12</v>
          </cell>
          <cell r="J24" t="str">
            <v>Grant to Sheffield Hallam University, University of Plymouth &amp; University of Liverpool Refugee Law Clinics</v>
          </cell>
          <cell r="M24" t="str">
            <v>S10 2BQ</v>
          </cell>
          <cell r="N24" t="str">
            <v>Project grants</v>
          </cell>
          <cell r="O24" t="str">
            <v>Sheffield</v>
          </cell>
          <cell r="P24" t="str">
            <v>Migrants, Refugees and Asylum Seekers</v>
          </cell>
        </row>
        <row r="25">
          <cell r="A25">
            <v>1674</v>
          </cell>
          <cell r="B25" t="str">
            <v xml:space="preserve">Grant to Public Law Project </v>
          </cell>
          <cell r="C25" t="str">
            <v xml:space="preserve">Towards policy and influencing post </v>
          </cell>
          <cell r="E25">
            <v>27931</v>
          </cell>
          <cell r="F25">
            <v>44400</v>
          </cell>
          <cell r="G25">
            <v>44420</v>
          </cell>
          <cell r="H25">
            <v>44784</v>
          </cell>
          <cell r="I25">
            <v>12</v>
          </cell>
          <cell r="J25" t="str">
            <v>Public Law Project</v>
          </cell>
          <cell r="K25">
            <v>1003342</v>
          </cell>
          <cell r="M25" t="str">
            <v>EC1V 7EY</v>
          </cell>
          <cell r="N25" t="str">
            <v>Project grants</v>
          </cell>
          <cell r="O25" t="str">
            <v>South East London</v>
          </cell>
          <cell r="P25" t="str">
            <v>Migrants, Refugees and Asylum Seekers</v>
          </cell>
        </row>
        <row r="26">
          <cell r="A26">
            <v>1675</v>
          </cell>
          <cell r="B26" t="str">
            <v>Grant to University of Plymouth Refugee Law Clinic</v>
          </cell>
          <cell r="C26" t="str">
            <v xml:space="preserve">Towards hub of expertise &amp; OISC training for interns </v>
          </cell>
          <cell r="E26">
            <v>33000</v>
          </cell>
          <cell r="F26">
            <v>44400</v>
          </cell>
          <cell r="G26">
            <v>44434</v>
          </cell>
          <cell r="H26">
            <v>44798</v>
          </cell>
          <cell r="I26">
            <v>12</v>
          </cell>
          <cell r="J26" t="str">
            <v>University of Plymouth Refugee Law Clinic</v>
          </cell>
          <cell r="M26" t="str">
            <v>PL4 8HA</v>
          </cell>
          <cell r="N26" t="str">
            <v>Project grants</v>
          </cell>
          <cell r="O26" t="str">
            <v>Plymouth</v>
          </cell>
          <cell r="P26" t="str">
            <v>Migrants, Refugees and Asylum Seekers</v>
          </cell>
        </row>
        <row r="27">
          <cell r="A27">
            <v>1676</v>
          </cell>
          <cell r="B27" t="str">
            <v xml:space="preserve">Grant to Social Finance UK </v>
          </cell>
          <cell r="C27" t="str">
            <v>Towards research and innovation project</v>
          </cell>
          <cell r="E27">
            <v>37500</v>
          </cell>
          <cell r="F27">
            <v>44400</v>
          </cell>
          <cell r="G27">
            <v>44442</v>
          </cell>
          <cell r="H27">
            <v>44806</v>
          </cell>
          <cell r="I27">
            <v>12</v>
          </cell>
          <cell r="J27" t="str">
            <v>Social Finance UK</v>
          </cell>
          <cell r="L27">
            <v>6402143</v>
          </cell>
          <cell r="M27" t="str">
            <v>SE1 7TY</v>
          </cell>
          <cell r="N27" t="str">
            <v>Project grants</v>
          </cell>
          <cell r="O27" t="str">
            <v>South East London</v>
          </cell>
          <cell r="P27" t="str">
            <v>Migrants, Refugees and Asylum Seekers</v>
          </cell>
        </row>
        <row r="28">
          <cell r="A28">
            <v>1677</v>
          </cell>
          <cell r="B28" t="str">
            <v xml:space="preserve">Grant to the The Unity Project </v>
          </cell>
          <cell r="C28" t="str">
            <v>Towards core funding</v>
          </cell>
          <cell r="E28">
            <v>50000</v>
          </cell>
          <cell r="F28">
            <v>44400</v>
          </cell>
          <cell r="G28">
            <v>44427</v>
          </cell>
          <cell r="H28">
            <v>45156</v>
          </cell>
          <cell r="I28">
            <v>24</v>
          </cell>
          <cell r="J28" t="str">
            <v>The Unity Project</v>
          </cell>
          <cell r="K28">
            <v>1191462</v>
          </cell>
          <cell r="M28" t="str">
            <v>N1 2TZ</v>
          </cell>
          <cell r="N28" t="str">
            <v>Core grants</v>
          </cell>
          <cell r="O28" t="str">
            <v>Scotland and Wales</v>
          </cell>
          <cell r="P28" t="str">
            <v>Migrants, Refugees and Asylum Seekers</v>
          </cell>
        </row>
        <row r="29">
          <cell r="A29">
            <v>1678</v>
          </cell>
          <cell r="B29" t="str">
            <v xml:space="preserve">Grant to Greater Manchester Immigration Aid Unit </v>
          </cell>
          <cell r="C29" t="str">
            <v xml:space="preserve">Towards expansion of the policy and advocacy team   </v>
          </cell>
          <cell r="E29">
            <v>126000</v>
          </cell>
          <cell r="F29">
            <v>44400</v>
          </cell>
          <cell r="G29">
            <v>44427</v>
          </cell>
          <cell r="H29">
            <v>45600</v>
          </cell>
          <cell r="I29">
            <v>36</v>
          </cell>
          <cell r="J29" t="str">
            <v>Greater Manchester Immigration Aid Unit</v>
          </cell>
          <cell r="K29">
            <v>1123908</v>
          </cell>
          <cell r="M29" t="str">
            <v>M8 4QS</v>
          </cell>
          <cell r="N29" t="str">
            <v>Project grants</v>
          </cell>
          <cell r="O29" t="str">
            <v>North West England</v>
          </cell>
          <cell r="P29" t="str">
            <v>Migrants, Refugees and Asylum Seekers</v>
          </cell>
        </row>
        <row r="30">
          <cell r="A30">
            <v>1679</v>
          </cell>
          <cell r="B30" t="str">
            <v xml:space="preserve">Grant to Affordable Justice </v>
          </cell>
          <cell r="C30" t="str">
            <v xml:space="preserve">Towards women affected by violence and abuse </v>
          </cell>
          <cell r="E30">
            <v>65000</v>
          </cell>
          <cell r="F30">
            <v>44400</v>
          </cell>
          <cell r="G30">
            <v>44427</v>
          </cell>
          <cell r="H30">
            <v>45156</v>
          </cell>
          <cell r="I30">
            <v>24</v>
          </cell>
          <cell r="J30" t="str">
            <v>Affordable Justice</v>
          </cell>
          <cell r="K30">
            <v>1168469</v>
          </cell>
          <cell r="M30" t="str">
            <v>HU9 5UY</v>
          </cell>
          <cell r="N30" t="str">
            <v>Project grants</v>
          </cell>
          <cell r="O30" t="str">
            <v>Hull</v>
          </cell>
          <cell r="P30" t="str">
            <v>Violence Against Women and Girls</v>
          </cell>
        </row>
        <row r="31">
          <cell r="A31">
            <v>1680</v>
          </cell>
          <cell r="B31" t="str">
            <v xml:space="preserve">Grant to the The Vavengers </v>
          </cell>
          <cell r="C31" t="str">
            <v>Towards core funding</v>
          </cell>
          <cell r="E31">
            <v>70000</v>
          </cell>
          <cell r="F31">
            <v>44400</v>
          </cell>
          <cell r="G31">
            <v>44413</v>
          </cell>
          <cell r="H31">
            <v>45142</v>
          </cell>
          <cell r="I31">
            <v>24</v>
          </cell>
          <cell r="J31" t="str">
            <v xml:space="preserve">The Vavengers </v>
          </cell>
          <cell r="K31">
            <v>1184202</v>
          </cell>
          <cell r="M31" t="str">
            <v>EC2A 2UT</v>
          </cell>
          <cell r="N31" t="str">
            <v>Core grants</v>
          </cell>
          <cell r="O31" t="str">
            <v>Greater London</v>
          </cell>
          <cell r="P31" t="str">
            <v>Violence Against Women and Girls</v>
          </cell>
        </row>
        <row r="32">
          <cell r="A32">
            <v>1681</v>
          </cell>
          <cell r="B32" t="str">
            <v xml:space="preserve">Grant to Karma Nirvana </v>
          </cell>
          <cell r="C32" t="str">
            <v>Towards honoured based abused project</v>
          </cell>
          <cell r="E32">
            <v>46748</v>
          </cell>
          <cell r="F32">
            <v>44400</v>
          </cell>
          <cell r="G32">
            <v>44413</v>
          </cell>
          <cell r="H32">
            <v>44777</v>
          </cell>
          <cell r="I32">
            <v>12</v>
          </cell>
          <cell r="J32" t="str">
            <v xml:space="preserve">Karma Nirvana </v>
          </cell>
          <cell r="K32">
            <v>1089477</v>
          </cell>
          <cell r="M32" t="str">
            <v>LS6 9DW</v>
          </cell>
          <cell r="N32" t="str">
            <v>Project grants</v>
          </cell>
          <cell r="O32" t="str">
            <v>Leeds</v>
          </cell>
          <cell r="P32" t="str">
            <v>Violence Against Women and Girls</v>
          </cell>
        </row>
        <row r="33">
          <cell r="A33">
            <v>1682</v>
          </cell>
          <cell r="B33" t="str">
            <v>Grant to St Luke's Hospice Harrow and Compassion in Dying</v>
          </cell>
          <cell r="C33" t="str">
            <v xml:space="preserve">Towards transformational joint project </v>
          </cell>
          <cell r="E33">
            <v>40000</v>
          </cell>
          <cell r="F33">
            <v>44400</v>
          </cell>
          <cell r="G33">
            <v>44427</v>
          </cell>
          <cell r="H33">
            <v>45295</v>
          </cell>
          <cell r="I33">
            <v>24</v>
          </cell>
          <cell r="J33" t="str">
            <v>St Luke's Hospice Harrow and Compassion in Dying</v>
          </cell>
          <cell r="K33">
            <v>298555</v>
          </cell>
          <cell r="M33" t="str">
            <v>HA3 0YG</v>
          </cell>
          <cell r="N33" t="str">
            <v>Project grants</v>
          </cell>
          <cell r="O33" t="str">
            <v>Harrow and Brent</v>
          </cell>
          <cell r="P33" t="str">
            <v>Palliative and End of Life Care</v>
          </cell>
        </row>
        <row r="34">
          <cell r="A34">
            <v>1683</v>
          </cell>
          <cell r="B34" t="str">
            <v xml:space="preserve">Grant to Yarl's Wood Befrienders </v>
          </cell>
          <cell r="C34" t="str">
            <v>Towards digital exclusion</v>
          </cell>
          <cell r="E34">
            <v>38650</v>
          </cell>
          <cell r="F34">
            <v>44400</v>
          </cell>
          <cell r="G34">
            <v>44427</v>
          </cell>
          <cell r="H34">
            <v>44791</v>
          </cell>
          <cell r="I34">
            <v>12</v>
          </cell>
          <cell r="J34" t="str">
            <v>Yarl's Wood Befrienders</v>
          </cell>
          <cell r="K34">
            <v>1143160</v>
          </cell>
          <cell r="M34" t="str">
            <v>B1 1HQ</v>
          </cell>
          <cell r="N34" t="str">
            <v>Project grants</v>
          </cell>
          <cell r="O34" t="str">
            <v>Bedford and UK</v>
          </cell>
          <cell r="P34" t="str">
            <v>Migrants, Refugees and Asylum Seekers</v>
          </cell>
        </row>
        <row r="35">
          <cell r="A35">
            <v>1695</v>
          </cell>
          <cell r="B35" t="str">
            <v xml:space="preserve">Grant to Jewish Women's Aid </v>
          </cell>
          <cell r="C35" t="str">
            <v xml:space="preserve">Towards discretionary donation </v>
          </cell>
          <cell r="E35">
            <v>25000</v>
          </cell>
          <cell r="F35">
            <v>44400</v>
          </cell>
          <cell r="G35">
            <v>44406</v>
          </cell>
          <cell r="H35">
            <v>44770</v>
          </cell>
          <cell r="I35">
            <v>12</v>
          </cell>
          <cell r="J35" t="str">
            <v>Jewish Women's Aid</v>
          </cell>
          <cell r="K35">
            <v>1047045</v>
          </cell>
          <cell r="M35" t="str">
            <v>N3 1HF</v>
          </cell>
          <cell r="N35" t="str">
            <v>Discretionary grant</v>
          </cell>
          <cell r="O35" t="str">
            <v xml:space="preserve">North London </v>
          </cell>
          <cell r="P35" t="str">
            <v>Violence Against Women and Girls</v>
          </cell>
        </row>
        <row r="36">
          <cell r="A36">
            <v>1653</v>
          </cell>
          <cell r="B36" t="str">
            <v>Grant to Abandofbrothers</v>
          </cell>
          <cell r="C36" t="str">
            <v xml:space="preserve">Towards transform and develop charity   </v>
          </cell>
          <cell r="E36">
            <v>25000</v>
          </cell>
          <cell r="F36">
            <v>44304</v>
          </cell>
          <cell r="G36">
            <v>44334</v>
          </cell>
          <cell r="H36">
            <v>44869</v>
          </cell>
          <cell r="I36">
            <v>12</v>
          </cell>
          <cell r="J36" t="str">
            <v>Abandofbrothers</v>
          </cell>
          <cell r="K36">
            <v>1122852</v>
          </cell>
          <cell r="M36" t="str">
            <v>BN2 9QA</v>
          </cell>
          <cell r="N36" t="str">
            <v>Core grants</v>
          </cell>
          <cell r="O36" t="str">
            <v>Brighton</v>
          </cell>
          <cell r="P36" t="str">
            <v>Criminal Justice</v>
          </cell>
        </row>
        <row r="37">
          <cell r="A37">
            <v>1655</v>
          </cell>
          <cell r="B37" t="str">
            <v xml:space="preserve">Grant to Medical Justice </v>
          </cell>
          <cell r="C37" t="str">
            <v>Towards core funding</v>
          </cell>
          <cell r="E37">
            <v>80000</v>
          </cell>
          <cell r="F37">
            <v>44304</v>
          </cell>
          <cell r="G37">
            <v>44322</v>
          </cell>
          <cell r="H37">
            <v>45051</v>
          </cell>
          <cell r="I37">
            <v>24</v>
          </cell>
          <cell r="J37" t="str">
            <v xml:space="preserve">Medical Justice </v>
          </cell>
          <cell r="K37">
            <v>1132072</v>
          </cell>
          <cell r="M37" t="str">
            <v>N7 7DT</v>
          </cell>
          <cell r="N37" t="str">
            <v>Core grants</v>
          </cell>
          <cell r="O37" t="str">
            <v xml:space="preserve">North London </v>
          </cell>
          <cell r="P37" t="str">
            <v>Migrants, Refugees and Asylum Seekers</v>
          </cell>
        </row>
        <row r="38">
          <cell r="A38">
            <v>1666</v>
          </cell>
          <cell r="B38" t="str">
            <v>Grant to Sheffield Hallam Refugee Law Clinic</v>
          </cell>
          <cell r="C38" t="str">
            <v>Towards OISC level 2 project</v>
          </cell>
          <cell r="E38">
            <v>93000</v>
          </cell>
          <cell r="F38">
            <v>44304</v>
          </cell>
          <cell r="G38">
            <v>44322</v>
          </cell>
          <cell r="H38">
            <v>45051</v>
          </cell>
          <cell r="I38">
            <v>24</v>
          </cell>
          <cell r="J38" t="str">
            <v>Sheffield Hallam University</v>
          </cell>
          <cell r="M38" t="str">
            <v>S10 2BQ</v>
          </cell>
          <cell r="N38" t="str">
            <v>Project grants</v>
          </cell>
          <cell r="O38" t="str">
            <v>Sheffield</v>
          </cell>
          <cell r="P38" t="str">
            <v>Migrants, Refugees and Asylum Seekers</v>
          </cell>
        </row>
        <row r="39">
          <cell r="A39">
            <v>1667</v>
          </cell>
          <cell r="B39" t="str">
            <v>Grant to Sheffield Hallam Refugee Law Clinic</v>
          </cell>
          <cell r="C39" t="str">
            <v>Towards miscellaneous expenditures</v>
          </cell>
          <cell r="E39">
            <v>5000</v>
          </cell>
          <cell r="F39">
            <v>44304</v>
          </cell>
          <cell r="G39">
            <v>44487</v>
          </cell>
          <cell r="H39">
            <v>44851</v>
          </cell>
          <cell r="I39">
            <v>12</v>
          </cell>
          <cell r="J39" t="str">
            <v>Sheffield Hallam University</v>
          </cell>
          <cell r="M39" t="str">
            <v>S10 2BQ</v>
          </cell>
          <cell r="N39" t="str">
            <v>Core grants</v>
          </cell>
          <cell r="O39" t="str">
            <v>Sheffield</v>
          </cell>
          <cell r="P39" t="str">
            <v>Migrants, Refugees and Asylum Seekers</v>
          </cell>
        </row>
        <row r="40">
          <cell r="A40">
            <v>1669</v>
          </cell>
          <cell r="B40" t="str">
            <v>Grant to University of Kent Refugee Law Clinic</v>
          </cell>
          <cell r="C40" t="str">
            <v>Towards miscellaneous expenditures</v>
          </cell>
          <cell r="E40">
            <v>5000</v>
          </cell>
          <cell r="F40">
            <v>44304</v>
          </cell>
          <cell r="G40">
            <v>44487</v>
          </cell>
          <cell r="H40">
            <v>44851</v>
          </cell>
          <cell r="I40">
            <v>12</v>
          </cell>
          <cell r="J40" t="str">
            <v>University of Kent</v>
          </cell>
          <cell r="M40" t="str">
            <v>CT2 7NZ</v>
          </cell>
          <cell r="N40" t="str">
            <v>Core grants</v>
          </cell>
          <cell r="O40" t="str">
            <v xml:space="preserve">Canterbury Kent </v>
          </cell>
          <cell r="P40" t="str">
            <v>Migrants, Refugees and Asylum Seekers</v>
          </cell>
        </row>
        <row r="41">
          <cell r="A41">
            <v>1670</v>
          </cell>
          <cell r="B41" t="str">
            <v xml:space="preserve">Grant to Liverpool Refugee Law Clinic </v>
          </cell>
          <cell r="C41" t="str">
            <v>Towards miscellaneous expenditures</v>
          </cell>
          <cell r="E41">
            <v>5000</v>
          </cell>
          <cell r="F41">
            <v>44304</v>
          </cell>
          <cell r="G41">
            <v>44487</v>
          </cell>
          <cell r="H41">
            <v>44851</v>
          </cell>
          <cell r="I41">
            <v>12</v>
          </cell>
          <cell r="J41" t="str">
            <v>Liverpool Law Clinic</v>
          </cell>
          <cell r="M41" t="str">
            <v>S10 2BQ</v>
          </cell>
          <cell r="N41" t="str">
            <v>Core grants</v>
          </cell>
          <cell r="O41" t="str">
            <v>Liverpool</v>
          </cell>
          <cell r="P41" t="str">
            <v>Migrants, Refugees and Asylum Seekers</v>
          </cell>
        </row>
        <row r="42">
          <cell r="A42">
            <v>1671</v>
          </cell>
          <cell r="B42" t="str">
            <v>Grant to University of London Refugee Law Clinic</v>
          </cell>
          <cell r="C42" t="str">
            <v>Towards miscellaneous expenditures</v>
          </cell>
          <cell r="E42">
            <v>5000</v>
          </cell>
          <cell r="F42">
            <v>44304</v>
          </cell>
          <cell r="G42">
            <v>44487</v>
          </cell>
          <cell r="H42">
            <v>44851</v>
          </cell>
          <cell r="I42">
            <v>12</v>
          </cell>
          <cell r="J42" t="str">
            <v>University of London</v>
          </cell>
          <cell r="M42" t="str">
            <v>WC1E 7HU</v>
          </cell>
          <cell r="N42" t="str">
            <v>Core grants</v>
          </cell>
          <cell r="O42" t="str">
            <v>UK/London</v>
          </cell>
          <cell r="P42" t="str">
            <v>Migrants, Refugees and Asylum Seekers</v>
          </cell>
        </row>
        <row r="43">
          <cell r="A43">
            <v>1672</v>
          </cell>
          <cell r="B43" t="str">
            <v>Grant to University of Sussex Refugee Law Clinic</v>
          </cell>
          <cell r="C43" t="str">
            <v>Towards miscellaneous expenditures</v>
          </cell>
          <cell r="E43">
            <v>5000</v>
          </cell>
          <cell r="F43">
            <v>44304</v>
          </cell>
          <cell r="G43">
            <v>44487</v>
          </cell>
          <cell r="H43">
            <v>44851</v>
          </cell>
          <cell r="I43">
            <v>12</v>
          </cell>
          <cell r="J43" t="str">
            <v>University of Sussex Refugee Law Clinic</v>
          </cell>
          <cell r="M43" t="str">
            <v>BN1 9QE</v>
          </cell>
          <cell r="N43" t="str">
            <v>Core grants</v>
          </cell>
          <cell r="O43" t="str">
            <v>Sussex</v>
          </cell>
          <cell r="P43" t="str">
            <v>Migrants, Refugees and Asylum Seekers</v>
          </cell>
        </row>
        <row r="44">
          <cell r="A44">
            <v>1673</v>
          </cell>
          <cell r="B44" t="str">
            <v>Grant to University of Plymouth Refugee Law Clinic</v>
          </cell>
          <cell r="C44" t="str">
            <v>Towards miscellaneous expenditures</v>
          </cell>
          <cell r="E44">
            <v>5000</v>
          </cell>
          <cell r="F44">
            <v>44304</v>
          </cell>
          <cell r="G44">
            <v>44487</v>
          </cell>
          <cell r="H44">
            <v>44851</v>
          </cell>
          <cell r="I44">
            <v>12</v>
          </cell>
          <cell r="J44" t="str">
            <v>University of Plymouth Refugee Law Clinic</v>
          </cell>
          <cell r="M44" t="str">
            <v>PL4 8HA</v>
          </cell>
          <cell r="N44" t="str">
            <v>Core grants</v>
          </cell>
          <cell r="O44" t="str">
            <v>Plymouth</v>
          </cell>
          <cell r="P44" t="str">
            <v>Migrants, Refugees and Asylum Seekers</v>
          </cell>
        </row>
        <row r="45">
          <cell r="A45">
            <v>1665</v>
          </cell>
          <cell r="B45" t="str">
            <v>Grant to Doctors of the World</v>
          </cell>
          <cell r="C45" t="str">
            <v xml:space="preserve">Towards the vaccine project </v>
          </cell>
          <cell r="E45">
            <v>20000</v>
          </cell>
          <cell r="F45">
            <v>44270</v>
          </cell>
          <cell r="G45">
            <v>44272</v>
          </cell>
          <cell r="H45">
            <v>44636</v>
          </cell>
          <cell r="I45">
            <v>12</v>
          </cell>
          <cell r="J45" t="str">
            <v>Doctors of the World</v>
          </cell>
          <cell r="K45">
            <v>1067406</v>
          </cell>
          <cell r="M45" t="str">
            <v>E14 5AA</v>
          </cell>
          <cell r="N45" t="str">
            <v>Project grants</v>
          </cell>
          <cell r="O45" t="str">
            <v xml:space="preserve">Stratford </v>
          </cell>
          <cell r="P45" t="str">
            <v>Covid Emergency Funding</v>
          </cell>
        </row>
        <row r="46">
          <cell r="A46">
            <v>1639</v>
          </cell>
          <cell r="B46" t="str">
            <v>Grant to Yarl's Wood Befrienders</v>
          </cell>
          <cell r="C46" t="str">
            <v>Towards core funding</v>
          </cell>
          <cell r="E46">
            <v>10000</v>
          </cell>
          <cell r="F46">
            <v>44159</v>
          </cell>
          <cell r="G46">
            <v>44182</v>
          </cell>
          <cell r="H46">
            <v>44546</v>
          </cell>
          <cell r="I46">
            <v>12</v>
          </cell>
          <cell r="J46" t="str">
            <v>Yarl's Wood Befrienders</v>
          </cell>
          <cell r="K46">
            <v>1143160</v>
          </cell>
          <cell r="M46" t="str">
            <v>MK40 2AA</v>
          </cell>
          <cell r="N46" t="str">
            <v>Core grants</v>
          </cell>
          <cell r="O46" t="str">
            <v>Bedford and UK</v>
          </cell>
          <cell r="P46" t="str">
            <v>Migrants, Refugees and Asylum Seekers</v>
          </cell>
        </row>
        <row r="47">
          <cell r="A47">
            <v>1640</v>
          </cell>
          <cell r="B47" t="str">
            <v>Grant to United Synagogue Refugee Drop In</v>
          </cell>
          <cell r="C47" t="str">
            <v>Towards core funding</v>
          </cell>
          <cell r="E47">
            <v>10000</v>
          </cell>
          <cell r="F47">
            <v>44159</v>
          </cell>
          <cell r="G47">
            <v>44181</v>
          </cell>
          <cell r="H47">
            <v>44545</v>
          </cell>
          <cell r="I47">
            <v>12</v>
          </cell>
          <cell r="J47" t="str">
            <v>United Synagogue Refugee Drop In</v>
          </cell>
          <cell r="K47">
            <v>242552</v>
          </cell>
          <cell r="M47" t="str">
            <v>N12 8GB</v>
          </cell>
          <cell r="N47" t="str">
            <v>Core grants</v>
          </cell>
          <cell r="O47" t="str">
            <v>UK/London and South East</v>
          </cell>
          <cell r="P47" t="str">
            <v>Migrants, Refugees and Asylum Seekers</v>
          </cell>
        </row>
        <row r="48">
          <cell r="A48">
            <v>1592</v>
          </cell>
          <cell r="B48" t="str">
            <v>Grant to University of Kent Refugee Law Clinic</v>
          </cell>
          <cell r="C48" t="str">
            <v>Towards miscellaneous expenditures</v>
          </cell>
          <cell r="E48">
            <v>5000</v>
          </cell>
          <cell r="F48">
            <v>44048</v>
          </cell>
          <cell r="G48">
            <v>44130</v>
          </cell>
          <cell r="H48">
            <v>44494</v>
          </cell>
          <cell r="I48">
            <v>12</v>
          </cell>
          <cell r="J48" t="str">
            <v>University of Kent Refugee Law Clinic</v>
          </cell>
          <cell r="M48" t="str">
            <v>CT2 7NZ</v>
          </cell>
          <cell r="N48" t="str">
            <v>Core grants</v>
          </cell>
          <cell r="O48" t="str">
            <v>Canterbury Kent</v>
          </cell>
          <cell r="P48" t="str">
            <v>Migrants, Refugees and Asylum Seekers</v>
          </cell>
        </row>
        <row r="49">
          <cell r="A49">
            <v>1594</v>
          </cell>
          <cell r="B49" t="str">
            <v>Grant to Sheffield Hallam Refugee Law Clinic</v>
          </cell>
          <cell r="C49" t="str">
            <v>Towards miscellaneous expenditures</v>
          </cell>
          <cell r="E49">
            <v>5000</v>
          </cell>
          <cell r="F49">
            <v>44048</v>
          </cell>
          <cell r="G49">
            <v>44130</v>
          </cell>
          <cell r="H49">
            <v>44494</v>
          </cell>
          <cell r="I49">
            <v>12</v>
          </cell>
          <cell r="J49" t="str">
            <v>Sheffield Hallam University Refugee Law Clinic</v>
          </cell>
          <cell r="M49" t="str">
            <v>S10 2BQ</v>
          </cell>
          <cell r="N49" t="str">
            <v>Core grants</v>
          </cell>
          <cell r="O49" t="str">
            <v>Sheffield</v>
          </cell>
          <cell r="P49" t="str">
            <v>Migrants, Refugees and Asylum Seekers</v>
          </cell>
        </row>
        <row r="50">
          <cell r="A50">
            <v>1617</v>
          </cell>
          <cell r="B50" t="str">
            <v>Grant to University of London Refugee Law Clinic</v>
          </cell>
          <cell r="C50" t="str">
            <v>Towards miscellaneous expenditures</v>
          </cell>
          <cell r="E50">
            <v>5000</v>
          </cell>
          <cell r="F50">
            <v>44048</v>
          </cell>
          <cell r="G50">
            <v>44130</v>
          </cell>
          <cell r="H50">
            <v>44494</v>
          </cell>
          <cell r="I50">
            <v>12</v>
          </cell>
          <cell r="J50" t="str">
            <v>University of London Refugee Law Clinic</v>
          </cell>
          <cell r="M50" t="str">
            <v>WC1E 7HU</v>
          </cell>
          <cell r="N50" t="str">
            <v>Core grants</v>
          </cell>
          <cell r="O50" t="str">
            <v>UK/London</v>
          </cell>
          <cell r="P50" t="str">
            <v>Migrants, Refugees and Asylum Seekers</v>
          </cell>
        </row>
        <row r="51">
          <cell r="A51">
            <v>1628</v>
          </cell>
          <cell r="B51" t="str">
            <v xml:space="preserve">Grant to ASSIST Sheffield </v>
          </cell>
          <cell r="C51" t="str">
            <v>Towards homeless refugees and asylum seekers</v>
          </cell>
          <cell r="E51">
            <v>25000</v>
          </cell>
          <cell r="F51">
            <v>44048</v>
          </cell>
          <cell r="G51">
            <v>44071</v>
          </cell>
          <cell r="H51">
            <v>44435</v>
          </cell>
          <cell r="I51">
            <v>12</v>
          </cell>
          <cell r="J51" t="str">
            <v>ASSIST Sheffield</v>
          </cell>
          <cell r="K51">
            <v>1154862</v>
          </cell>
          <cell r="M51" t="str">
            <v>S1 2JB</v>
          </cell>
          <cell r="N51" t="str">
            <v>Core grants</v>
          </cell>
          <cell r="O51" t="str">
            <v>Sheffield</v>
          </cell>
          <cell r="P51" t="str">
            <v>Migrants, Refugees and Asylum Seekers</v>
          </cell>
        </row>
        <row r="52">
          <cell r="A52">
            <v>1629</v>
          </cell>
          <cell r="B52" t="str">
            <v xml:space="preserve">Grant to Asylum Link Merseyside </v>
          </cell>
          <cell r="C52" t="str">
            <v>Towards the destitution work project</v>
          </cell>
          <cell r="E52">
            <v>25000</v>
          </cell>
          <cell r="F52">
            <v>44048</v>
          </cell>
          <cell r="G52">
            <v>44071</v>
          </cell>
          <cell r="H52">
            <v>44435</v>
          </cell>
          <cell r="I52">
            <v>12</v>
          </cell>
          <cell r="J52" t="str">
            <v xml:space="preserve">Asylum Link Merseyside </v>
          </cell>
          <cell r="K52">
            <v>1095180</v>
          </cell>
          <cell r="M52" t="str">
            <v>S1 2JB</v>
          </cell>
          <cell r="N52" t="str">
            <v>Project grants</v>
          </cell>
          <cell r="O52" t="str">
            <v>Liverpool Merseyside</v>
          </cell>
          <cell r="P52" t="str">
            <v>Migrants, Refugees and Asylum Seekers</v>
          </cell>
        </row>
        <row r="53">
          <cell r="A53">
            <v>1630</v>
          </cell>
          <cell r="B53" t="str">
            <v xml:space="preserve">Grant to Greater Manchester Immigration Aid Unit </v>
          </cell>
          <cell r="C53" t="str">
            <v>Towards legal support for asylum claims in Merseyside</v>
          </cell>
          <cell r="E53">
            <v>25000</v>
          </cell>
          <cell r="F53">
            <v>44048</v>
          </cell>
          <cell r="G53">
            <v>44064</v>
          </cell>
          <cell r="H53">
            <v>44428</v>
          </cell>
          <cell r="I53">
            <v>12</v>
          </cell>
          <cell r="J53" t="str">
            <v>Greater Manchester Immigration Aid Unit</v>
          </cell>
          <cell r="K53">
            <v>1123908</v>
          </cell>
          <cell r="M53" t="str">
            <v>M8 4QS</v>
          </cell>
          <cell r="N53" t="str">
            <v>Project grants</v>
          </cell>
          <cell r="O53" t="str">
            <v>Manchster</v>
          </cell>
          <cell r="P53" t="str">
            <v>Migrants, Refugees and Asylum Seekers</v>
          </cell>
        </row>
        <row r="54">
          <cell r="A54">
            <v>1631</v>
          </cell>
          <cell r="B54" t="str">
            <v xml:space="preserve">Grant to Designability </v>
          </cell>
          <cell r="C54" t="str">
            <v>Towards AT consultant</v>
          </cell>
          <cell r="E54">
            <v>7500</v>
          </cell>
          <cell r="F54">
            <v>44048</v>
          </cell>
          <cell r="G54">
            <v>44064</v>
          </cell>
          <cell r="H54">
            <v>44428</v>
          </cell>
          <cell r="I54">
            <v>12</v>
          </cell>
          <cell r="J54" t="str">
            <v xml:space="preserve">Designability </v>
          </cell>
          <cell r="K54">
            <v>256335</v>
          </cell>
          <cell r="M54" t="str">
            <v>BA1 3NG</v>
          </cell>
          <cell r="N54" t="str">
            <v>Project grants</v>
          </cell>
          <cell r="O54" t="str">
            <v>Bath</v>
          </cell>
          <cell r="P54" t="str">
            <v>Assistive Technology</v>
          </cell>
        </row>
        <row r="55">
          <cell r="A55">
            <v>1633</v>
          </cell>
          <cell r="B55" t="str">
            <v xml:space="preserve">Grant to Liverpool Law Clinic </v>
          </cell>
          <cell r="C55" t="str">
            <v>Towards miscellaneous expenditures</v>
          </cell>
          <cell r="E55">
            <v>5000</v>
          </cell>
          <cell r="F55">
            <v>44048</v>
          </cell>
          <cell r="G55">
            <v>44130</v>
          </cell>
          <cell r="H55">
            <v>44494</v>
          </cell>
          <cell r="I55">
            <v>12</v>
          </cell>
          <cell r="J55" t="str">
            <v>Liverpool Law Refugee Clinic</v>
          </cell>
          <cell r="M55" t="str">
            <v>L69 7ZA</v>
          </cell>
          <cell r="N55" t="str">
            <v>Core grants</v>
          </cell>
          <cell r="O55" t="str">
            <v>Liverpool</v>
          </cell>
          <cell r="P55" t="str">
            <v>Migrants, Refugees and Asylum Seekers</v>
          </cell>
        </row>
        <row r="56">
          <cell r="A56">
            <v>1634</v>
          </cell>
          <cell r="B56" t="str">
            <v xml:space="preserve">Grant to University of Sussex </v>
          </cell>
          <cell r="C56" t="str">
            <v>Towards miscellaneous expenditures</v>
          </cell>
          <cell r="E56">
            <v>5000</v>
          </cell>
          <cell r="F56">
            <v>44048</v>
          </cell>
          <cell r="G56">
            <v>44130</v>
          </cell>
          <cell r="H56">
            <v>44494</v>
          </cell>
          <cell r="I56">
            <v>12</v>
          </cell>
          <cell r="J56" t="str">
            <v>University of Sussex Refugee Law Clinic</v>
          </cell>
          <cell r="M56" t="str">
            <v>BN1 9QE</v>
          </cell>
          <cell r="N56" t="str">
            <v>Core grants</v>
          </cell>
          <cell r="O56" t="str">
            <v>Sussex</v>
          </cell>
          <cell r="P56" t="str">
            <v>Migrants, Refugees and Asylum Seekers</v>
          </cell>
        </row>
        <row r="57">
          <cell r="A57">
            <v>1635</v>
          </cell>
          <cell r="B57" t="str">
            <v xml:space="preserve">Grant to University of London </v>
          </cell>
          <cell r="C57" t="str">
            <v xml:space="preserve">Towards core funding </v>
          </cell>
          <cell r="E57">
            <v>20000</v>
          </cell>
          <cell r="F57">
            <v>43984</v>
          </cell>
          <cell r="G57">
            <v>44131</v>
          </cell>
          <cell r="H57">
            <v>44495</v>
          </cell>
          <cell r="I57">
            <v>12</v>
          </cell>
          <cell r="J57" t="str">
            <v>University of London Refugee Law Clinic</v>
          </cell>
          <cell r="M57" t="str">
            <v>WC1E 7HU</v>
          </cell>
          <cell r="N57" t="str">
            <v>Core grants</v>
          </cell>
          <cell r="O57" t="str">
            <v>UK/London</v>
          </cell>
          <cell r="P57" t="str">
            <v>Migrants, Refugees and Asylum Seekers</v>
          </cell>
        </row>
        <row r="58">
          <cell r="A58">
            <v>1612</v>
          </cell>
          <cell r="B58" t="str">
            <v xml:space="preserve">Grant to Providence Row </v>
          </cell>
          <cell r="C58" t="str">
            <v>Towards core funding</v>
          </cell>
          <cell r="E58">
            <v>60000</v>
          </cell>
          <cell r="F58">
            <v>43914</v>
          </cell>
          <cell r="G58">
            <v>43988</v>
          </cell>
          <cell r="H58">
            <v>44712</v>
          </cell>
          <cell r="I58">
            <v>24</v>
          </cell>
          <cell r="J58" t="str">
            <v xml:space="preserve">Providence Row </v>
          </cell>
          <cell r="K58">
            <v>1140192</v>
          </cell>
          <cell r="M58" t="str">
            <v>E1 7SA</v>
          </cell>
          <cell r="N58" t="str">
            <v>Core grants</v>
          </cell>
          <cell r="O58" t="str">
            <v>UK/London and South East</v>
          </cell>
          <cell r="P58" t="str">
            <v>Homelessness</v>
          </cell>
        </row>
        <row r="59">
          <cell r="A59">
            <v>1668</v>
          </cell>
          <cell r="B59" t="str">
            <v>Grant to Pioneer Square Clinic</v>
          </cell>
          <cell r="C59" t="str">
            <v>Towards palliative care and end of life for the homeless</v>
          </cell>
          <cell r="E59">
            <v>41764</v>
          </cell>
          <cell r="F59">
            <v>44304</v>
          </cell>
          <cell r="G59">
            <v>44326</v>
          </cell>
          <cell r="H59">
            <v>44691</v>
          </cell>
          <cell r="I59">
            <v>12</v>
          </cell>
          <cell r="J59" t="str">
            <v>Pioneer Square Clinic</v>
          </cell>
          <cell r="M59" t="str">
            <v>WA 98104</v>
          </cell>
          <cell r="N59" t="str">
            <v>Project grants</v>
          </cell>
          <cell r="O59" t="str">
            <v>Seattle USA</v>
          </cell>
          <cell r="P59" t="str">
            <v xml:space="preserve">Homelessness and Palliative Care </v>
          </cell>
        </row>
      </sheetData>
      <sheetData sheetId="1">
        <row r="2">
          <cell r="B2" t="str">
            <v>360G-SebbaFdn-</v>
          </cell>
        </row>
        <row r="3">
          <cell r="B3" t="str">
            <v>GBP</v>
          </cell>
        </row>
        <row r="4">
          <cell r="B4" t="str">
            <v>360G-SebbaFdn-Org-</v>
          </cell>
        </row>
        <row r="5">
          <cell r="B5" t="str">
            <v>GB-CHC-1191713</v>
          </cell>
        </row>
        <row r="6">
          <cell r="B6" t="str">
            <v>Sam and Bella Sebba Charitable Foundation</v>
          </cell>
        </row>
        <row r="7">
          <cell r="B7">
            <v>44750</v>
          </cell>
        </row>
        <row r="8">
          <cell r="B8" t="str">
            <v>https://sebbafoundation.org/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79021-44F2-40E7-89F4-6D21A6F5E965}">
  <dimension ref="A1:U106"/>
  <sheetViews>
    <sheetView tabSelected="1" topLeftCell="P1" zoomScaleNormal="95" workbookViewId="0">
      <pane ySplit="1" topLeftCell="A2" activePane="bottomLeft" state="frozen"/>
      <selection activeCell="U1" sqref="U1"/>
      <selection pane="bottomLeft" activeCell="Q60" sqref="Q60"/>
    </sheetView>
  </sheetViews>
  <sheetFormatPr defaultColWidth="8.54296875" defaultRowHeight="14.5" x14ac:dyDescent="0.35"/>
  <cols>
    <col min="1" max="1" width="31.453125" style="7" bestFit="1" customWidth="1"/>
    <col min="2" max="2" width="120.26953125" style="7" bestFit="1" customWidth="1"/>
    <col min="3" max="3" width="110.54296875" style="7" bestFit="1" customWidth="1"/>
    <col min="4" max="4" width="11.453125" style="7" bestFit="1" customWidth="1"/>
    <col min="5" max="5" width="19" style="12" bestFit="1" customWidth="1"/>
    <col min="6" max="6" width="13.54296875" style="13" bestFit="1" customWidth="1"/>
    <col min="7" max="9" width="13.54296875" style="13" customWidth="1"/>
    <col min="10" max="10" width="120.1796875" style="7" bestFit="1" customWidth="1"/>
    <col min="11" max="11" width="21.453125" style="7" bestFit="1" customWidth="1"/>
    <col min="12" max="12" width="30.453125" style="7" bestFit="1" customWidth="1"/>
    <col min="13" max="13" width="32.54296875" style="7" bestFit="1" customWidth="1"/>
    <col min="14" max="14" width="32.54296875" style="7" customWidth="1"/>
    <col min="15" max="15" width="23.453125" style="7" bestFit="1" customWidth="1"/>
    <col min="16" max="16" width="40.453125" style="7" bestFit="1" customWidth="1"/>
    <col min="17" max="17" width="31.453125" style="7" bestFit="1" customWidth="1"/>
    <col min="18" max="18" width="34.1796875" style="7" bestFit="1" customWidth="1"/>
    <col min="19" max="19" width="27.453125" style="7" bestFit="1" customWidth="1"/>
    <col min="20" max="20" width="20.54296875" style="14" bestFit="1" customWidth="1"/>
    <col min="21" max="21" width="32.54296875" style="7" bestFit="1" customWidth="1"/>
    <col min="22" max="16384" width="8.54296875" style="7"/>
  </cols>
  <sheetData>
    <row r="1" spans="1:21" ht="21.75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4" t="s">
        <v>11</v>
      </c>
      <c r="M1" s="4" t="s">
        <v>12</v>
      </c>
      <c r="N1" s="5" t="s">
        <v>13</v>
      </c>
      <c r="O1" s="1" t="s">
        <v>14</v>
      </c>
      <c r="P1" s="1" t="s">
        <v>15</v>
      </c>
      <c r="Q1" s="5" t="s">
        <v>16</v>
      </c>
      <c r="R1" s="5" t="s">
        <v>17</v>
      </c>
      <c r="S1" s="4" t="s">
        <v>18</v>
      </c>
      <c r="T1" s="6" t="s">
        <v>19</v>
      </c>
      <c r="U1" s="4" t="s">
        <v>20</v>
      </c>
    </row>
    <row r="2" spans="1:21" ht="21.75" customHeight="1" x14ac:dyDescent="0.35">
      <c r="A2" s="8" t="str">
        <f>IF('[1]#source_data'!A4="","",CONCATENATE('[1]#fixed_data'!$B$2&amp;'[1]#source_data'!A4))</f>
        <v>360G-SebbaFdn-1724</v>
      </c>
      <c r="B2" s="8" t="str">
        <f>IF('[1]#source_data'!A4="","",IF('[1]#source_data'!B4="","",'[1]#source_data'!B4))</f>
        <v xml:space="preserve">Grant to Anti Trafficking &amp; Labour Exploitation Unit </v>
      </c>
      <c r="C2" s="8" t="str">
        <f>IF('[1]#source_data'!A4="","",IF('[1]#source_data'!C4="","",'[1]#source_data'!C4))</f>
        <v>Towards core funding</v>
      </c>
      <c r="D2" s="8" t="str">
        <f>IF('[1]#source_data'!A4="","",'[1]#fixed_data'!$B$3)</f>
        <v>GBP</v>
      </c>
      <c r="E2" s="9">
        <f>IF('[1]#source_data'!A4="","",IF('[1]#source_data'!E4="","",'[1]#source_data'!E4))</f>
        <v>70000</v>
      </c>
      <c r="F2" s="10">
        <f>IF('[1]#source_data'!A4="","",IF('[1]#source_data'!F4="","",'[1]#source_data'!F4))</f>
        <v>44616</v>
      </c>
      <c r="G2" s="10">
        <f>IF('[1]#source_data'!A4="","",IF('[1]#source_data'!G4="","",'[1]#source_data'!G4))</f>
        <v>44627</v>
      </c>
      <c r="H2" s="10">
        <f>IF('[1]#source_data'!A4="","",IF('[1]#source_data'!H4="","",'[1]#source_data'!H4))</f>
        <v>45357</v>
      </c>
      <c r="I2" s="8">
        <f>IF('[1]#source_data'!A4="","",IF('[1]#source_data'!I4="","",'[1]#source_data'!I4))</f>
        <v>24</v>
      </c>
      <c r="J2" s="8" t="str">
        <f>IF('[1]#source_data'!A4="","",IF(AND(L2="",M2=""),'[1]#fixed_data'!$B$4&amp;SUBSTITUTE(K2," ","-"),IF(L2="","GB-COH-"&amp;M2,IF(LEFT(L2,2)="SC","GB-SC-"&amp;L2,IF(AND(LEFT(L2,1)="1",LEN(L2)=6),"GB-NIC-"&amp;L2,"GB-CHC-"&amp;L2)))))</f>
        <v>GB-CHC-1151675</v>
      </c>
      <c r="K2" s="8" t="str">
        <f>IF('[1]#source_data'!A4="","",IF('[1]#source_data'!J4="","",'[1]#source_data'!J4))</f>
        <v>Anti Trafficking &amp; Labour Exploitation Unit</v>
      </c>
      <c r="L2" s="8">
        <f>IF('[1]#source_data'!A4="","",IF(ISBLANK('[1]#source_data'!K4),"",'[1]#source_data'!K4))</f>
        <v>1151675</v>
      </c>
      <c r="M2" s="8" t="str">
        <f>IF('[1]#source_data'!A4="","",IF('[1]#source_data'!L4="","",TEXT('[1]#source_data'!L4,"00000000")))</f>
        <v/>
      </c>
      <c r="N2" s="8" t="str">
        <f>IF('[1]#source_data'!A4="","",IF('[1]#source_data'!M4="","",'[1]#source_data'!M4))</f>
        <v>SE1 1SD</v>
      </c>
      <c r="O2" s="8" t="str">
        <f>IF('[1]#source_data'!A4="","",'[1]#fixed_data'!$B$5)</f>
        <v>GB-CHC-1191713</v>
      </c>
      <c r="P2" s="8" t="str">
        <f>IF('[1]#source_data'!A4="","",'[1]#fixed_data'!$B$6)</f>
        <v>Sam and Bella Sebba Charitable Foundation</v>
      </c>
      <c r="Q2" s="8" t="str">
        <f>IF('[1]#source_data'!A4="","",IF('[1]#source_data'!N4="","",'[1]#source_data'!N4))</f>
        <v>Core grants</v>
      </c>
      <c r="R2" s="8" t="str">
        <f>IF('[1]#source_data'!A4="","",IF('[1]#source_data'!P4="","",'[1]#source_data'!P4))</f>
        <v>Migrants, Refugees and Asylum Seekers</v>
      </c>
      <c r="S2" s="8" t="str">
        <f>IF('[1]#source_data'!A4="","",IF('[1]#source_data'!O4="","",'[1]#source_data'!O4))</f>
        <v>South East London</v>
      </c>
      <c r="T2" s="11">
        <f ca="1">IF('[1]#source_data'!A4="","",'[1]#fixed_data'!$B$7)</f>
        <v>44750</v>
      </c>
      <c r="U2" s="8" t="str">
        <f>IF('[1]#source_data'!A4="","",'[1]#fixed_data'!$B$8)</f>
        <v>https://sebbafoundation.org/</v>
      </c>
    </row>
    <row r="3" spans="1:21" ht="21.75" customHeight="1" x14ac:dyDescent="0.35">
      <c r="A3" s="8" t="str">
        <f>IF('[1]#source_data'!A5="","",CONCATENATE('[1]#fixed_data'!$B$2&amp;'[1]#source_data'!A5))</f>
        <v>360G-SebbaFdn-1725</v>
      </c>
      <c r="B3" s="8" t="str">
        <f>IF('[1]#source_data'!A5="","",IF('[1]#source_data'!B5="","",'[1]#source_data'!B5))</f>
        <v>Grant to African Rainbow Family</v>
      </c>
      <c r="C3" s="8" t="str">
        <f>IF('[1]#source_data'!A5="","",IF('[1]#source_data'!C5="","",'[1]#source_data'!C5))</f>
        <v>Towards core funding</v>
      </c>
      <c r="D3" s="8" t="str">
        <f>IF('[1]#source_data'!A5="","",'[1]#fixed_data'!$B$3)</f>
        <v>GBP</v>
      </c>
      <c r="E3" s="9">
        <f>IF('[1]#source_data'!A5="","",IF('[1]#source_data'!E5="","",'[1]#source_data'!E5))</f>
        <v>70000</v>
      </c>
      <c r="F3" s="10">
        <f>IF('[1]#source_data'!A5="","",IF('[1]#source_data'!F5="","",'[1]#source_data'!F5))</f>
        <v>44616</v>
      </c>
      <c r="G3" s="10">
        <f>IF('[1]#source_data'!A5="","",IF('[1]#source_data'!G5="","",'[1]#source_data'!G5))</f>
        <v>44627</v>
      </c>
      <c r="H3" s="10">
        <f>IF('[1]#source_data'!A5="","",IF('[1]#source_data'!H5="","",'[1]#source_data'!H5))</f>
        <v>45357</v>
      </c>
      <c r="I3" s="8">
        <f>IF('[1]#source_data'!A5="","",IF('[1]#source_data'!I5="","",'[1]#source_data'!I5))</f>
        <v>24</v>
      </c>
      <c r="J3" s="8" t="str">
        <f>IF('[1]#source_data'!A5="","",IF(AND(L3="",M3=""),'[1]#fixed_data'!$B$4&amp;SUBSTITUTE(K3," ","-"),IF(L3="","GB-COH-"&amp;M3,IF(LEFT(L3,2)="SC","GB-SC-"&amp;L3,IF(AND(LEFT(L3,1)="1",LEN(L3)=6),"GB-NIC-"&amp;L3,"GB-CHC-"&amp;L3)))))</f>
        <v>GB-CHC-1185902</v>
      </c>
      <c r="K3" s="8" t="str">
        <f>IF('[1]#source_data'!A5="","",IF('[1]#source_data'!J5="","",'[1]#source_data'!J5))</f>
        <v>African Rainbow Family</v>
      </c>
      <c r="L3" s="8">
        <f>IF('[1]#source_data'!A5="","",IF(ISBLANK('[1]#source_data'!K5),"",'[1]#source_data'!K5))</f>
        <v>1185902</v>
      </c>
      <c r="M3" s="8" t="str">
        <f>IF('[1]#source_data'!A5="","",IF('[1]#source_data'!L5="","",TEXT('[1]#source_data'!L5,"00000000")))</f>
        <v/>
      </c>
      <c r="N3" s="8" t="str">
        <f>IF('[1]#source_data'!A5="","",IF('[1]#source_data'!M5="","",'[1]#source_data'!M5))</f>
        <v>SE1 1SD</v>
      </c>
      <c r="O3" s="8" t="str">
        <f>IF('[1]#source_data'!A5="","",'[1]#fixed_data'!$B$5)</f>
        <v>GB-CHC-1191713</v>
      </c>
      <c r="P3" s="8" t="str">
        <f>IF('[1]#source_data'!A5="","",'[1]#fixed_data'!$B$6)</f>
        <v>Sam and Bella Sebba Charitable Foundation</v>
      </c>
      <c r="Q3" s="8" t="str">
        <f>IF('[1]#source_data'!A5="","",IF('[1]#source_data'!N5="","",'[1]#source_data'!N5))</f>
        <v>Core grants</v>
      </c>
      <c r="R3" s="8" t="str">
        <f>IF('[1]#source_data'!A5="","",IF('[1]#source_data'!P5="","",'[1]#source_data'!P5))</f>
        <v>Violence Against Women and Girls</v>
      </c>
      <c r="S3" s="8" t="str">
        <f>IF('[1]#source_data'!A5="","",IF('[1]#source_data'!O5="","",'[1]#source_data'!O5))</f>
        <v>South East London</v>
      </c>
      <c r="T3" s="11">
        <f ca="1">IF('[1]#source_data'!A5="","",'[1]#fixed_data'!$B$7)</f>
        <v>44750</v>
      </c>
      <c r="U3" s="8" t="str">
        <f>IF('[1]#source_data'!A5="","",'[1]#fixed_data'!$B$8)</f>
        <v>https://sebbafoundation.org/</v>
      </c>
    </row>
    <row r="4" spans="1:21" ht="21.75" customHeight="1" x14ac:dyDescent="0.35">
      <c r="A4" s="8" t="str">
        <f>IF('[1]#source_data'!A6="","",CONCATENATE('[1]#fixed_data'!$B$2&amp;'[1]#source_data'!A6))</f>
        <v>360G-SebbaFdn-1727</v>
      </c>
      <c r="B4" s="8" t="str">
        <f>IF('[1]#source_data'!A6="","",IF('[1]#source_data'!B6="","",'[1]#source_data'!B6))</f>
        <v>Grant to University of London</v>
      </c>
      <c r="C4" s="8" t="str">
        <f>IF('[1]#source_data'!A6="","",IF('[1]#source_data'!C6="","",'[1]#source_data'!C6))</f>
        <v>Towards core funding</v>
      </c>
      <c r="D4" s="8" t="str">
        <f>IF('[1]#source_data'!A6="","",'[1]#fixed_data'!$B$3)</f>
        <v>GBP</v>
      </c>
      <c r="E4" s="9">
        <f>IF('[1]#source_data'!A6="","",IF('[1]#source_data'!E6="","",'[1]#source_data'!E6))</f>
        <v>50000</v>
      </c>
      <c r="F4" s="10">
        <f>IF('[1]#source_data'!A6="","",IF('[1]#source_data'!F6="","",'[1]#source_data'!F6))</f>
        <v>44616</v>
      </c>
      <c r="G4" s="10">
        <f>IF('[1]#source_data'!A6="","",IF('[1]#source_data'!G6="","",'[1]#source_data'!G6))</f>
        <v>44627</v>
      </c>
      <c r="H4" s="10">
        <f>IF('[1]#source_data'!A6="","",IF('[1]#source_data'!H6="","",'[1]#source_data'!H6))</f>
        <v>45357</v>
      </c>
      <c r="I4" s="8">
        <f>IF('[1]#source_data'!A6="","",IF('[1]#source_data'!I6="","",'[1]#source_data'!I6))</f>
        <v>24</v>
      </c>
      <c r="J4" s="8" t="str">
        <f>IF('[1]#source_data'!A6="","",IF(AND(L4="",M4=""),'[1]#fixed_data'!$B$4&amp;SUBSTITUTE(K4," ","-"),IF(L4="","GB-COH-"&amp;M4,IF(LEFT(L4,2)="SC","GB-SC-"&amp;L4,IF(AND(LEFT(L4,1)="1",LEN(L4)=6),"GB-NIC-"&amp;L4,"GB-CHC-"&amp;L4)))))</f>
        <v>360G-SebbaFdn-Org-University-of-London-Refugee-Law-Clinic</v>
      </c>
      <c r="K4" s="8" t="str">
        <f>IF('[1]#source_data'!A6="","",IF('[1]#source_data'!J6="","",'[1]#source_data'!J6))</f>
        <v>University of London Refugee Law Clinic</v>
      </c>
      <c r="L4" s="8" t="str">
        <f>IF('[1]#source_data'!A6="","",IF(ISBLANK('[1]#source_data'!K6),"",'[1]#source_data'!K6))</f>
        <v/>
      </c>
      <c r="M4" s="8" t="str">
        <f>IF('[1]#source_data'!A6="","",IF('[1]#source_data'!L6="","",TEXT('[1]#source_data'!L6,"00000000")))</f>
        <v/>
      </c>
      <c r="N4" s="8" t="str">
        <f>IF('[1]#source_data'!A6="","",IF('[1]#source_data'!M6="","",'[1]#source_data'!M6))</f>
        <v>WC1E 7HU</v>
      </c>
      <c r="O4" s="8" t="str">
        <f>IF('[1]#source_data'!A6="","",'[1]#fixed_data'!$B$5)</f>
        <v>GB-CHC-1191713</v>
      </c>
      <c r="P4" s="8" t="str">
        <f>IF('[1]#source_data'!A6="","",'[1]#fixed_data'!$B$6)</f>
        <v>Sam and Bella Sebba Charitable Foundation</v>
      </c>
      <c r="Q4" s="8" t="str">
        <f>IF('[1]#source_data'!A6="","",IF('[1]#source_data'!N6="","",'[1]#source_data'!N6))</f>
        <v>Core grants</v>
      </c>
      <c r="R4" s="8" t="str">
        <f>IF('[1]#source_data'!A6="","",IF('[1]#source_data'!P6="","",'[1]#source_data'!P6))</f>
        <v>Migrants, Refugees and Asylum Seekers</v>
      </c>
      <c r="S4" s="8" t="str">
        <f>IF('[1]#source_data'!A6="","",IF('[1]#source_data'!O6="","",'[1]#source_data'!O6))</f>
        <v>UK/London</v>
      </c>
      <c r="T4" s="11">
        <f ca="1">IF('[1]#source_data'!A6="","",'[1]#fixed_data'!$B$7)</f>
        <v>44750</v>
      </c>
      <c r="U4" s="8" t="str">
        <f>IF('[1]#source_data'!A6="","",'[1]#fixed_data'!$B$8)</f>
        <v>https://sebbafoundation.org/</v>
      </c>
    </row>
    <row r="5" spans="1:21" ht="21.75" customHeight="1" x14ac:dyDescent="0.35">
      <c r="A5" s="8" t="str">
        <f>IF('[1]#source_data'!A7="","",CONCATENATE('[1]#fixed_data'!$B$2&amp;'[1]#source_data'!A7))</f>
        <v>360G-SebbaFdn-1728</v>
      </c>
      <c r="B5" s="8" t="str">
        <f>IF('[1]#source_data'!A7="","",IF('[1]#source_data'!B7="","",'[1]#source_data'!B7))</f>
        <v xml:space="preserve">Grant to NACCOM </v>
      </c>
      <c r="C5" s="8" t="str">
        <f>IF('[1]#source_data'!A7="","",IF('[1]#source_data'!C7="","",'[1]#source_data'!C7))</f>
        <v xml:space="preserve">Towards local </v>
      </c>
      <c r="D5" s="8" t="str">
        <f>IF('[1]#source_data'!A7="","",'[1]#fixed_data'!$B$3)</f>
        <v>GBP</v>
      </c>
      <c r="E5" s="9">
        <f>IF('[1]#source_data'!A7="","",IF('[1]#source_data'!E7="","",'[1]#source_data'!E7))</f>
        <v>75000</v>
      </c>
      <c r="F5" s="10">
        <f>IF('[1]#source_data'!A7="","",IF('[1]#source_data'!F7="","",'[1]#source_data'!F7))</f>
        <v>44616</v>
      </c>
      <c r="G5" s="10">
        <f>IF('[1]#source_data'!A7="","",IF('[1]#source_data'!G7="","",'[1]#source_data'!G7))</f>
        <v>44627</v>
      </c>
      <c r="H5" s="10">
        <f>IF('[1]#source_data'!A7="","",IF('[1]#source_data'!H7="","",'[1]#source_data'!H7))</f>
        <v>45722</v>
      </c>
      <c r="I5" s="8">
        <f>IF('[1]#source_data'!A7="","",IF('[1]#source_data'!I7="","",'[1]#source_data'!I7))</f>
        <v>36</v>
      </c>
      <c r="J5" s="8" t="str">
        <f>IF('[1]#source_data'!A7="","",IF(AND(L5="",M5=""),'[1]#fixed_data'!$B$4&amp;SUBSTITUTE(K5," ","-"),IF(L5="","GB-COH-"&amp;M5,IF(LEFT(L5,2)="SC","GB-SC-"&amp;L5,IF(AND(LEFT(L5,1)="1",LEN(L5)=6),"GB-NIC-"&amp;L5,"GB-CHC-"&amp;L5)))))</f>
        <v>GB-CHC-1162434</v>
      </c>
      <c r="K5" s="8" t="str">
        <f>IF('[1]#source_data'!A7="","",IF('[1]#source_data'!J7="","",'[1]#source_data'!J7))</f>
        <v xml:space="preserve">NACCOM </v>
      </c>
      <c r="L5" s="8">
        <f>IF('[1]#source_data'!A7="","",IF(ISBLANK('[1]#source_data'!K7),"",'[1]#source_data'!K7))</f>
        <v>1162434</v>
      </c>
      <c r="M5" s="8" t="str">
        <f>IF('[1]#source_data'!A7="","",IF('[1]#source_data'!L7="","",TEXT('[1]#source_data'!L7,"00000000")))</f>
        <v/>
      </c>
      <c r="N5" s="8" t="str">
        <f>IF('[1]#source_data'!A7="","",IF('[1]#source_data'!M7="","",'[1]#source_data'!M7))</f>
        <v>NE26 1AD</v>
      </c>
      <c r="O5" s="8" t="str">
        <f>IF('[1]#source_data'!A7="","",'[1]#fixed_data'!$B$5)</f>
        <v>GB-CHC-1191713</v>
      </c>
      <c r="P5" s="8" t="str">
        <f>IF('[1]#source_data'!A7="","",'[1]#fixed_data'!$B$6)</f>
        <v>Sam and Bella Sebba Charitable Foundation</v>
      </c>
      <c r="Q5" s="8" t="str">
        <f>IF('[1]#source_data'!A7="","",IF('[1]#source_data'!N7="","",'[1]#source_data'!N7))</f>
        <v>Project grants</v>
      </c>
      <c r="R5" s="8" t="str">
        <f>IF('[1]#source_data'!A7="","",IF('[1]#source_data'!P7="","",'[1]#source_data'!P7))</f>
        <v>Migrants, Refugees and Asylum Seekers</v>
      </c>
      <c r="S5" s="8" t="str">
        <f>IF('[1]#source_data'!A7="","",IF('[1]#source_data'!O7="","",'[1]#source_data'!O7))</f>
        <v>UK/London</v>
      </c>
      <c r="T5" s="11">
        <f ca="1">IF('[1]#source_data'!A7="","",'[1]#fixed_data'!$B$7)</f>
        <v>44750</v>
      </c>
      <c r="U5" s="8" t="str">
        <f>IF('[1]#source_data'!A7="","",'[1]#fixed_data'!$B$8)</f>
        <v>https://sebbafoundation.org/</v>
      </c>
    </row>
    <row r="6" spans="1:21" ht="21.75" customHeight="1" x14ac:dyDescent="0.35">
      <c r="A6" s="8" t="str">
        <f>IF('[1]#source_data'!A8="","",CONCATENATE('[1]#fixed_data'!$B$2&amp;'[1]#source_data'!A8))</f>
        <v>360G-SebbaFdn-1729</v>
      </c>
      <c r="B6" s="8" t="str">
        <f>IF('[1]#source_data'!A8="","",IF('[1]#source_data'!B8="","",'[1]#source_data'!B8))</f>
        <v xml:space="preserve">Grant to Domestic Abuse Response Alliance </v>
      </c>
      <c r="C6" s="8" t="str">
        <f>IF('[1]#source_data'!A8="","",IF('[1]#source_data'!C8="","",'[1]#source_data'!C8))</f>
        <v xml:space="preserve">Towards DARA project </v>
      </c>
      <c r="D6" s="8" t="str">
        <f>IF('[1]#source_data'!A8="","",'[1]#fixed_data'!$B$3)</f>
        <v>GBP</v>
      </c>
      <c r="E6" s="9">
        <f>IF('[1]#source_data'!A8="","",IF('[1]#source_data'!E8="","",'[1]#source_data'!E8))</f>
        <v>45400</v>
      </c>
      <c r="F6" s="10">
        <f>IF('[1]#source_data'!A8="","",IF('[1]#source_data'!F8="","",'[1]#source_data'!F8))</f>
        <v>44616</v>
      </c>
      <c r="G6" s="10">
        <f>IF('[1]#source_data'!A8="","",IF('[1]#source_data'!G8="","",'[1]#source_data'!G8))</f>
        <v>44627</v>
      </c>
      <c r="H6" s="10">
        <f>IF('[1]#source_data'!A8="","",IF('[1]#source_data'!H8="","",'[1]#source_data'!H8))</f>
        <v>45357</v>
      </c>
      <c r="I6" s="8">
        <f>IF('[1]#source_data'!A8="","",IF('[1]#source_data'!I8="","",'[1]#source_data'!I8))</f>
        <v>24</v>
      </c>
      <c r="J6" s="8" t="str">
        <f>IF('[1]#source_data'!A8="","",IF(AND(L6="",M6=""),'[1]#fixed_data'!$B$4&amp;SUBSTITUTE(K6," ","-"),IF(L6="","GB-COH-"&amp;M6,IF(LEFT(L6,2)="SC","GB-SC-"&amp;L6,IF(AND(LEFT(L6,1)="1",LEN(L6)=6),"GB-NIC-"&amp;L6,"GB-CHC-"&amp;L6)))))</f>
        <v>GB-CHC-1064274</v>
      </c>
      <c r="K6" s="8" t="str">
        <f>IF('[1]#source_data'!A8="","",IF('[1]#source_data'!J8="","",'[1]#source_data'!J8))</f>
        <v>Domestic Abuse Response Alliance</v>
      </c>
      <c r="L6" s="8">
        <f>IF('[1]#source_data'!A8="","",IF(ISBLANK('[1]#source_data'!K8),"",'[1]#source_data'!K8))</f>
        <v>1064274</v>
      </c>
      <c r="M6" s="8" t="str">
        <f>IF('[1]#source_data'!A8="","",IF('[1]#source_data'!L8="","",TEXT('[1]#source_data'!L8,"00000000")))</f>
        <v/>
      </c>
      <c r="N6" s="8" t="str">
        <f>IF('[1]#source_data'!A8="","",IF('[1]#source_data'!M8="","",'[1]#source_data'!M8))</f>
        <v>EC4A 4AB</v>
      </c>
      <c r="O6" s="8" t="str">
        <f>IF('[1]#source_data'!A8="","",'[1]#fixed_data'!$B$5)</f>
        <v>GB-CHC-1191713</v>
      </c>
      <c r="P6" s="8" t="str">
        <f>IF('[1]#source_data'!A8="","",'[1]#fixed_data'!$B$6)</f>
        <v>Sam and Bella Sebba Charitable Foundation</v>
      </c>
      <c r="Q6" s="8" t="str">
        <f>IF('[1]#source_data'!A8="","",IF('[1]#source_data'!N8="","",'[1]#source_data'!N8))</f>
        <v>Project grants</v>
      </c>
      <c r="R6" s="8" t="str">
        <f>IF('[1]#source_data'!A8="","",IF('[1]#source_data'!P8="","",'[1]#source_data'!P8))</f>
        <v>Violence Against Women and Girls</v>
      </c>
      <c r="S6" s="8" t="str">
        <f>IF('[1]#source_data'!A8="","",IF('[1]#source_data'!O8="","",'[1]#source_data'!O8))</f>
        <v>South East London</v>
      </c>
      <c r="T6" s="11">
        <f ca="1">IF('[1]#source_data'!A8="","",'[1]#fixed_data'!$B$7)</f>
        <v>44750</v>
      </c>
      <c r="U6" s="8" t="str">
        <f>IF('[1]#source_data'!A8="","",'[1]#fixed_data'!$B$8)</f>
        <v>https://sebbafoundation.org/</v>
      </c>
    </row>
    <row r="7" spans="1:21" x14ac:dyDescent="0.35">
      <c r="A7" s="8" t="str">
        <f>IF('[1]#source_data'!A9="","",CONCATENATE('[1]#fixed_data'!$B$2&amp;'[1]#source_data'!A9))</f>
        <v>360G-SebbaFdn-1730</v>
      </c>
      <c r="B7" s="8" t="str">
        <f>IF('[1]#source_data'!A9="","",IF('[1]#source_data'!B9="","",'[1]#source_data'!B9))</f>
        <v xml:space="preserve">Grant to Asylum Justice </v>
      </c>
      <c r="C7" s="8" t="str">
        <f>IF('[1]#source_data'!A9="","",IF('[1]#source_data'!C9="","",'[1]#source_data'!C9))</f>
        <v>Towards core funding</v>
      </c>
      <c r="D7" s="8" t="str">
        <f>IF('[1]#source_data'!A9="","",'[1]#fixed_data'!$B$3)</f>
        <v>GBP</v>
      </c>
      <c r="E7" s="9">
        <f>IF('[1]#source_data'!A9="","",IF('[1]#source_data'!E9="","",'[1]#source_data'!E9))</f>
        <v>70000</v>
      </c>
      <c r="F7" s="10">
        <f>IF('[1]#source_data'!A9="","",IF('[1]#source_data'!F9="","",'[1]#source_data'!F9))</f>
        <v>44616</v>
      </c>
      <c r="G7" s="10">
        <f>IF('[1]#source_data'!A9="","",IF('[1]#source_data'!G9="","",'[1]#source_data'!G9))</f>
        <v>44627</v>
      </c>
      <c r="H7" s="10">
        <f>IF('[1]#source_data'!A9="","",IF('[1]#source_data'!H9="","",'[1]#source_data'!H9))</f>
        <v>45357</v>
      </c>
      <c r="I7" s="8">
        <f>IF('[1]#source_data'!A9="","",IF('[1]#source_data'!I9="","",'[1]#source_data'!I9))</f>
        <v>24</v>
      </c>
      <c r="J7" s="8" t="str">
        <f>IF('[1]#source_data'!A9="","",IF(AND(L7="",M7=""),'[1]#fixed_data'!$B$4&amp;SUBSTITUTE(K7," ","-"),IF(L7="","GB-COH-"&amp;M7,IF(LEFT(L7,2)="SC","GB-SC-"&amp;L7,IF(AND(LEFT(L7,1)="1",LEN(L7)=6),"GB-NIC-"&amp;L7,"GB-CHC-"&amp;L7)))))</f>
        <v>GB-CHC-1112026</v>
      </c>
      <c r="K7" s="8" t="str">
        <f>IF('[1]#source_data'!A9="","",IF('[1]#source_data'!J9="","",'[1]#source_data'!J9))</f>
        <v xml:space="preserve">Asylum Justice </v>
      </c>
      <c r="L7" s="8">
        <f>IF('[1]#source_data'!A9="","",IF(ISBLANK('[1]#source_data'!K9),"",'[1]#source_data'!K9))</f>
        <v>1112026</v>
      </c>
      <c r="M7" s="8" t="str">
        <f>IF('[1]#source_data'!A9="","",IF('[1]#source_data'!L9="","",TEXT('[1]#source_data'!L9,"00000000")))</f>
        <v/>
      </c>
      <c r="N7" s="8" t="str">
        <f>IF('[1]#source_data'!A9="","",IF('[1]#source_data'!M9="","",'[1]#source_data'!M9))</f>
        <v>CF10 5EQ</v>
      </c>
      <c r="O7" s="8" t="str">
        <f>IF('[1]#source_data'!A9="","",'[1]#fixed_data'!$B$5)</f>
        <v>GB-CHC-1191713</v>
      </c>
      <c r="P7" s="8" t="str">
        <f>IF('[1]#source_data'!A9="","",'[1]#fixed_data'!$B$6)</f>
        <v>Sam and Bella Sebba Charitable Foundation</v>
      </c>
      <c r="Q7" s="8" t="str">
        <f>IF('[1]#source_data'!A9="","",IF('[1]#source_data'!N9="","",'[1]#source_data'!N9))</f>
        <v>Core grants</v>
      </c>
      <c r="R7" s="8" t="str">
        <f>IF('[1]#source_data'!A9="","",IF('[1]#source_data'!P9="","",'[1]#source_data'!P9))</f>
        <v>Violence Against Women and Girls</v>
      </c>
      <c r="S7" s="8" t="str">
        <f>IF('[1]#source_data'!A9="","",IF('[1]#source_data'!O9="","",'[1]#source_data'!O9))</f>
        <v>Cardiff</v>
      </c>
      <c r="T7" s="11">
        <f ca="1">IF('[1]#source_data'!A9="","",'[1]#fixed_data'!$B$7)</f>
        <v>44750</v>
      </c>
      <c r="U7" s="8" t="str">
        <f>IF('[1]#source_data'!A9="","",'[1]#fixed_data'!$B$8)</f>
        <v>https://sebbafoundation.org/</v>
      </c>
    </row>
    <row r="8" spans="1:21" x14ac:dyDescent="0.35">
      <c r="A8" s="8" t="str">
        <f>IF('[1]#source_data'!A10="","",CONCATENATE('[1]#fixed_data'!$B$2&amp;'[1]#source_data'!A10))</f>
        <v>360G-SebbaFdn-1697</v>
      </c>
      <c r="B8" s="8" t="str">
        <f>IF('[1]#source_data'!A10="","",IF('[1]#source_data'!B10="","",'[1]#source_data'!B10))</f>
        <v>Grant to Asylum Support Appeals Project</v>
      </c>
      <c r="C8" s="8" t="str">
        <f>IF('[1]#source_data'!A10="","",IF('[1]#source_data'!C10="","",'[1]#source_data'!C10))</f>
        <v>Towards core funding</v>
      </c>
      <c r="D8" s="8" t="str">
        <f>IF('[1]#source_data'!A10="","",'[1]#fixed_data'!$B$3)</f>
        <v>GBP</v>
      </c>
      <c r="E8" s="9">
        <f>IF('[1]#source_data'!A10="","",IF('[1]#source_data'!E10="","",'[1]#source_data'!E10))</f>
        <v>105000</v>
      </c>
      <c r="F8" s="10">
        <f>IF('[1]#source_data'!A10="","",IF('[1]#source_data'!F10="","",'[1]#source_data'!F10))</f>
        <v>44511</v>
      </c>
      <c r="G8" s="10">
        <f>IF('[1]#source_data'!A10="","",IF('[1]#source_data'!G10="","",'[1]#source_data'!G10))</f>
        <v>44654</v>
      </c>
      <c r="H8" s="10">
        <f>IF('[1]#source_data'!A10="","",IF('[1]#source_data'!H10="","",'[1]#source_data'!H10))</f>
        <v>45749</v>
      </c>
      <c r="I8" s="8">
        <f>IF('[1]#source_data'!A10="","",IF('[1]#source_data'!I10="","",'[1]#source_data'!I10))</f>
        <v>36</v>
      </c>
      <c r="J8" s="8" t="str">
        <f>IF('[1]#source_data'!A10="","",IF(AND(L8="",M8=""),'[1]#fixed_data'!$B$4&amp;SUBSTITUTE(K8," ","-"),IF(L8="","GB-COH-"&amp;M8,IF(LEFT(L8,2)="SC","GB-SC-"&amp;L8,IF(AND(LEFT(L8,1)="1",LEN(L8)=6),"GB-NIC-"&amp;L8,"GB-CHC-"&amp;L8)))))</f>
        <v>GB-CHC-1105625</v>
      </c>
      <c r="K8" s="8" t="str">
        <f>IF('[1]#source_data'!A10="","",IF('[1]#source_data'!J10="","",'[1]#source_data'!J10))</f>
        <v xml:space="preserve">Asylum Support Appeals Project </v>
      </c>
      <c r="L8" s="8">
        <f>IF('[1]#source_data'!A10="","",IF(ISBLANK('[1]#source_data'!K10),"",'[1]#source_data'!K10))</f>
        <v>1105625</v>
      </c>
      <c r="M8" s="8" t="str">
        <f>IF('[1]#source_data'!A10="","",IF('[1]#source_data'!L10="","",TEXT('[1]#source_data'!L10,"00000000")))</f>
        <v/>
      </c>
      <c r="N8" s="8" t="str">
        <f>IF('[1]#source_data'!A10="","",IF('[1]#source_data'!M10="","",'[1]#source_data'!M10))</f>
        <v>E14 0FN</v>
      </c>
      <c r="O8" s="8" t="str">
        <f>IF('[1]#source_data'!A10="","",'[1]#fixed_data'!$B$5)</f>
        <v>GB-CHC-1191713</v>
      </c>
      <c r="P8" s="8" t="str">
        <f>IF('[1]#source_data'!A10="","",'[1]#fixed_data'!$B$6)</f>
        <v>Sam and Bella Sebba Charitable Foundation</v>
      </c>
      <c r="Q8" s="8" t="str">
        <f>IF('[1]#source_data'!A10="","",IF('[1]#source_data'!N10="","",'[1]#source_data'!N10))</f>
        <v>Core grants</v>
      </c>
      <c r="R8" s="8" t="str">
        <f>IF('[1]#source_data'!A10="","",IF('[1]#source_data'!P10="","",'[1]#source_data'!P10))</f>
        <v>Migrants, Refugees and Asylum Seekers</v>
      </c>
      <c r="S8" s="8" t="str">
        <f>IF('[1]#source_data'!A10="","",IF('[1]#source_data'!O10="","",'[1]#source_data'!O10))</f>
        <v>South East London</v>
      </c>
      <c r="T8" s="11">
        <f ca="1">IF('[1]#source_data'!A10="","",'[1]#fixed_data'!$B$7)</f>
        <v>44750</v>
      </c>
      <c r="U8" s="8" t="str">
        <f>IF('[1]#source_data'!A10="","",'[1]#fixed_data'!$B$8)</f>
        <v>https://sebbafoundation.org/</v>
      </c>
    </row>
    <row r="9" spans="1:21" x14ac:dyDescent="0.35">
      <c r="A9" s="8" t="str">
        <f>IF('[1]#source_data'!A11="","",CONCATENATE('[1]#fixed_data'!$B$2&amp;'[1]#source_data'!A11))</f>
        <v>360G-SebbaFdn-1698</v>
      </c>
      <c r="B9" s="8" t="str">
        <f>IF('[1]#source_data'!A11="","",IF('[1]#source_data'!B11="","",'[1]#source_data'!B11))</f>
        <v>Grant to Bloody Good Period</v>
      </c>
      <c r="C9" s="8" t="str">
        <f>IF('[1]#source_data'!A11="","",IF('[1]#source_data'!C11="","",'[1]#source_data'!C11))</f>
        <v xml:space="preserve">Towards BGP employers project </v>
      </c>
      <c r="D9" s="8" t="str">
        <f>IF('[1]#source_data'!A11="","",'[1]#fixed_data'!$B$3)</f>
        <v>GBP</v>
      </c>
      <c r="E9" s="9">
        <f>IF('[1]#source_data'!A11="","",IF('[1]#source_data'!E11="","",'[1]#source_data'!E11))</f>
        <v>25000</v>
      </c>
      <c r="F9" s="10">
        <f>IF('[1]#source_data'!A11="","",IF('[1]#source_data'!F11="","",'[1]#source_data'!F11))</f>
        <v>44511</v>
      </c>
      <c r="G9" s="10">
        <f>IF('[1]#source_data'!A11="","",IF('[1]#source_data'!G11="","",'[1]#source_data'!G11))</f>
        <v>44525</v>
      </c>
      <c r="H9" s="10">
        <f>IF('[1]#source_data'!A11="","",IF('[1]#source_data'!H11="","",'[1]#source_data'!H11))</f>
        <v>44889</v>
      </c>
      <c r="I9" s="8">
        <f>IF('[1]#source_data'!A11="","",IF('[1]#source_data'!I11="","",'[1]#source_data'!I11))</f>
        <v>12</v>
      </c>
      <c r="J9" s="8" t="str">
        <f>IF('[1]#source_data'!A11="","",IF(AND(L9="",M9=""),'[1]#fixed_data'!$B$4&amp;SUBSTITUTE(K9," ","-"),IF(L9="","GB-COH-"&amp;M9,IF(LEFT(L9,2)="SC","GB-SC-"&amp;L9,IF(AND(LEFT(L9,1)="1",LEN(L9)=6),"GB-NIC-"&amp;L9,"GB-CHC-"&amp;L9)))))</f>
        <v>GB-CHC-1185849</v>
      </c>
      <c r="K9" s="8" t="str">
        <f>IF('[1]#source_data'!A11="","",IF('[1]#source_data'!J11="","",'[1]#source_data'!J11))</f>
        <v>Bloody Good Period</v>
      </c>
      <c r="L9" s="8">
        <f>IF('[1]#source_data'!A11="","",IF(ISBLANK('[1]#source_data'!K11),"",'[1]#source_data'!K11))</f>
        <v>1185849</v>
      </c>
      <c r="M9" s="8" t="str">
        <f>IF('[1]#source_data'!A11="","",IF('[1]#source_data'!L11="","",TEXT('[1]#source_data'!L11,"00000000")))</f>
        <v/>
      </c>
      <c r="N9" s="8" t="str">
        <f>IF('[1]#source_data'!A11="","",IF('[1]#source_data'!M11="","",'[1]#source_data'!M11))</f>
        <v>NW1 1LB</v>
      </c>
      <c r="O9" s="8" t="str">
        <f>IF('[1]#source_data'!A11="","",'[1]#fixed_data'!$B$5)</f>
        <v>GB-CHC-1191713</v>
      </c>
      <c r="P9" s="8" t="str">
        <f>IF('[1]#source_data'!A11="","",'[1]#fixed_data'!$B$6)</f>
        <v>Sam and Bella Sebba Charitable Foundation</v>
      </c>
      <c r="Q9" s="8" t="str">
        <f>IF('[1]#source_data'!A11="","",IF('[1]#source_data'!N11="","",'[1]#source_data'!N11))</f>
        <v>Project grants</v>
      </c>
      <c r="R9" s="8" t="str">
        <f>IF('[1]#source_data'!A11="","",IF('[1]#source_data'!P11="","",'[1]#source_data'!P11))</f>
        <v>Migrants, Refugees and Asylum Seekers</v>
      </c>
      <c r="S9" s="8" t="str">
        <f>IF('[1]#source_data'!A11="","",IF('[1]#source_data'!O11="","",'[1]#source_data'!O11))</f>
        <v>UK/London</v>
      </c>
      <c r="T9" s="11">
        <f ca="1">IF('[1]#source_data'!A11="","",'[1]#fixed_data'!$B$7)</f>
        <v>44750</v>
      </c>
      <c r="U9" s="8" t="str">
        <f>IF('[1]#source_data'!A11="","",'[1]#fixed_data'!$B$8)</f>
        <v>https://sebbafoundation.org/</v>
      </c>
    </row>
    <row r="10" spans="1:21" x14ac:dyDescent="0.35">
      <c r="A10" s="8" t="str">
        <f>IF('[1]#source_data'!A12="","",CONCATENATE('[1]#fixed_data'!$B$2&amp;'[1]#source_data'!A12))</f>
        <v>360G-SebbaFdn-1699</v>
      </c>
      <c r="B10" s="8" t="str">
        <f>IF('[1]#source_data'!A12="","",IF('[1]#source_data'!B12="","",'[1]#source_data'!B12))</f>
        <v>Grant to The Halo Project</v>
      </c>
      <c r="C10" s="8" t="str">
        <f>IF('[1]#source_data'!A12="","",IF('[1]#source_data'!C12="","",'[1]#source_data'!C12))</f>
        <v>Towards BME women recruitment</v>
      </c>
      <c r="D10" s="8" t="str">
        <f>IF('[1]#source_data'!A12="","",'[1]#fixed_data'!$B$3)</f>
        <v>GBP</v>
      </c>
      <c r="E10" s="9">
        <f>IF('[1]#source_data'!A12="","",IF('[1]#source_data'!E12="","",'[1]#source_data'!E12))</f>
        <v>60000</v>
      </c>
      <c r="F10" s="10">
        <f>IF('[1]#source_data'!A12="","",IF('[1]#source_data'!F12="","",'[1]#source_data'!F12))</f>
        <v>44511</v>
      </c>
      <c r="G10" s="10">
        <f>IF('[1]#source_data'!A12="","",IF('[1]#source_data'!G12="","",'[1]#source_data'!G12))</f>
        <v>44522</v>
      </c>
      <c r="H10" s="10">
        <f>IF('[1]#source_data'!A12="","",IF('[1]#source_data'!H12="","",'[1]#source_data'!H12))</f>
        <v>45251</v>
      </c>
      <c r="I10" s="8" t="str">
        <f>IF('[1]#source_data'!A12="","",IF('[1]#source_data'!I12="","",'[1]#source_data'!I12))</f>
        <v/>
      </c>
      <c r="J10" s="8" t="str">
        <f>IF('[1]#source_data'!A12="","",IF(AND(L10="",M10=""),'[1]#fixed_data'!$B$4&amp;SUBSTITUTE(K10," ","-"),IF(L10="","GB-COH-"&amp;M10,IF(LEFT(L10,2)="SC","GB-SC-"&amp;L10,IF(AND(LEFT(L10,1)="1",LEN(L10)=6),"GB-NIC-"&amp;L10,"GB-CHC-"&amp;L10)))))</f>
        <v>GB-CHC-1159143</v>
      </c>
      <c r="K10" s="8" t="str">
        <f>IF('[1]#source_data'!A12="","",IF('[1]#source_data'!J12="","",'[1]#source_data'!J12))</f>
        <v>The Halo Project</v>
      </c>
      <c r="L10" s="8">
        <f>IF('[1]#source_data'!A12="","",IF(ISBLANK('[1]#source_data'!K12),"",'[1]#source_data'!K12))</f>
        <v>1159143</v>
      </c>
      <c r="M10" s="8" t="str">
        <f>IF('[1]#source_data'!A12="","",IF('[1]#source_data'!L12="","",TEXT('[1]#source_data'!L12,"00000000")))</f>
        <v/>
      </c>
      <c r="N10" s="8" t="str">
        <f>IF('[1]#source_data'!A12="","",IF('[1]#source_data'!M12="","",'[1]#source_data'!M12))</f>
        <v>TS1 5JA</v>
      </c>
      <c r="O10" s="8" t="str">
        <f>IF('[1]#source_data'!A12="","",'[1]#fixed_data'!$B$5)</f>
        <v>GB-CHC-1191713</v>
      </c>
      <c r="P10" s="8" t="str">
        <f>IF('[1]#source_data'!A12="","",'[1]#fixed_data'!$B$6)</f>
        <v>Sam and Bella Sebba Charitable Foundation</v>
      </c>
      <c r="Q10" s="8" t="str">
        <f>IF('[1]#source_data'!A12="","",IF('[1]#source_data'!N12="","",'[1]#source_data'!N12))</f>
        <v>Project grants</v>
      </c>
      <c r="R10" s="8" t="str">
        <f>IF('[1]#source_data'!A12="","",IF('[1]#source_data'!P12="","",'[1]#source_data'!P12))</f>
        <v>Violence Against Women and Girls</v>
      </c>
      <c r="S10" s="8" t="str">
        <f>IF('[1]#source_data'!A12="","",IF('[1]#source_data'!O12="","",'[1]#source_data'!O12))</f>
        <v>Middlesbrough</v>
      </c>
      <c r="T10" s="11">
        <f ca="1">IF('[1]#source_data'!A12="","",'[1]#fixed_data'!$B$7)</f>
        <v>44750</v>
      </c>
      <c r="U10" s="8" t="str">
        <f>IF('[1]#source_data'!A12="","",'[1]#fixed_data'!$B$8)</f>
        <v>https://sebbafoundation.org/</v>
      </c>
    </row>
    <row r="11" spans="1:21" x14ac:dyDescent="0.35">
      <c r="A11" s="8" t="str">
        <f>IF('[1]#source_data'!A13="","",CONCATENATE('[1]#fixed_data'!$B$2&amp;'[1]#source_data'!A13))</f>
        <v>360G-SebbaFdn-1700</v>
      </c>
      <c r="B11" s="8" t="str">
        <f>IF('[1]#source_data'!A13="","",IF('[1]#source_data'!B13="","",'[1]#source_data'!B13))</f>
        <v xml:space="preserve">Grant to The RAMP Project </v>
      </c>
      <c r="C11" s="8" t="str">
        <f>IF('[1]#source_data'!A13="","",IF('[1]#source_data'!C13="","",'[1]#source_data'!C13))</f>
        <v>Towards core funding</v>
      </c>
      <c r="D11" s="8" t="str">
        <f>IF('[1]#source_data'!A13="","",'[1]#fixed_data'!$B$3)</f>
        <v>GBP</v>
      </c>
      <c r="E11" s="9">
        <f>IF('[1]#source_data'!A13="","",IF('[1]#source_data'!E13="","",'[1]#source_data'!E13))</f>
        <v>60000</v>
      </c>
      <c r="F11" s="10">
        <f>IF('[1]#source_data'!A13="","",IF('[1]#source_data'!F13="","",'[1]#source_data'!F13))</f>
        <v>44511</v>
      </c>
      <c r="G11" s="10">
        <f>IF('[1]#source_data'!A13="","",IF('[1]#source_data'!G13="","",'[1]#source_data'!G13))</f>
        <v>44529</v>
      </c>
      <c r="H11" s="10">
        <f>IF('[1]#source_data'!A13="","",IF('[1]#source_data'!H13="","",'[1]#source_data'!H13))</f>
        <v>45258</v>
      </c>
      <c r="I11" s="8">
        <f>IF('[1]#source_data'!A13="","",IF('[1]#source_data'!I13="","",'[1]#source_data'!I13))</f>
        <v>24</v>
      </c>
      <c r="J11" s="8" t="str">
        <f>IF('[1]#source_data'!A13="","",IF(AND(L11="",M11=""),'[1]#fixed_data'!$B$4&amp;SUBSTITUTE(K11," ","-"),IF(L11="","GB-COH-"&amp;M11,IF(LEFT(L11,2)="SC","GB-SC-"&amp;L11,IF(AND(LEFT(L11,1)="1",LEN(L11)=6),"GB-NIC-"&amp;L11,"GB-CHC-"&amp;L11)))))</f>
        <v>GB-COH-12373468</v>
      </c>
      <c r="K11" s="8" t="str">
        <f>IF('[1]#source_data'!A13="","",IF('[1]#source_data'!J13="","",'[1]#source_data'!J13))</f>
        <v>The RAMP Project</v>
      </c>
      <c r="L11" s="8" t="str">
        <f>IF('[1]#source_data'!A13="","",IF(ISBLANK('[1]#source_data'!K13),"",'[1]#source_data'!K13))</f>
        <v/>
      </c>
      <c r="M11" s="8" t="str">
        <f>IF('[1]#source_data'!A13="","",IF('[1]#source_data'!L13="","",TEXT('[1]#source_data'!L13,"00000000")))</f>
        <v>12373468</v>
      </c>
      <c r="N11" s="8" t="str">
        <f>IF('[1]#source_data'!A13="","",IF('[1]#source_data'!M13="","",'[1]#source_data'!M13))</f>
        <v>SL5 7HP</v>
      </c>
      <c r="O11" s="8" t="str">
        <f>IF('[1]#source_data'!A13="","",'[1]#fixed_data'!$B$5)</f>
        <v>GB-CHC-1191713</v>
      </c>
      <c r="P11" s="8" t="str">
        <f>IF('[1]#source_data'!A13="","",'[1]#fixed_data'!$B$6)</f>
        <v>Sam and Bella Sebba Charitable Foundation</v>
      </c>
      <c r="Q11" s="8" t="str">
        <f>IF('[1]#source_data'!A13="","",IF('[1]#source_data'!N13="","",'[1]#source_data'!N13))</f>
        <v>Core grants</v>
      </c>
      <c r="R11" s="8" t="str">
        <f>IF('[1]#source_data'!A13="","",IF('[1]#source_data'!P13="","",'[1]#source_data'!P13))</f>
        <v>Migrants, Refugees and Asylum Seekers</v>
      </c>
      <c r="S11" s="8" t="str">
        <f>IF('[1]#source_data'!A13="","",IF('[1]#source_data'!O13="","",'[1]#source_data'!O13))</f>
        <v>UK/London</v>
      </c>
      <c r="T11" s="11">
        <f ca="1">IF('[1]#source_data'!A13="","",'[1]#fixed_data'!$B$7)</f>
        <v>44750</v>
      </c>
      <c r="U11" s="8" t="str">
        <f>IF('[1]#source_data'!A13="","",'[1]#fixed_data'!$B$8)</f>
        <v>https://sebbafoundation.org/</v>
      </c>
    </row>
    <row r="12" spans="1:21" x14ac:dyDescent="0.35">
      <c r="A12" s="8" t="str">
        <f>IF('[1]#source_data'!A14="","",CONCATENATE('[1]#fixed_data'!$B$2&amp;'[1]#source_data'!A14))</f>
        <v>360G-SebbaFdn-1701</v>
      </c>
      <c r="B12" s="8" t="str">
        <f>IF('[1]#source_data'!A14="","",IF('[1]#source_data'!B14="","",'[1]#source_data'!B14))</f>
        <v xml:space="preserve">Grant to the Commons Law CIC </v>
      </c>
      <c r="C12" s="8" t="str">
        <f>IF('[1]#source_data'!A14="","",IF('[1]#source_data'!C14="","",'[1]#source_data'!C14))</f>
        <v>Towards core funding</v>
      </c>
      <c r="D12" s="8" t="str">
        <f>IF('[1]#source_data'!A14="","",'[1]#fixed_data'!$B$3)</f>
        <v>GBP</v>
      </c>
      <c r="E12" s="9">
        <f>IF('[1]#source_data'!A14="","",IF('[1]#source_data'!E14="","",'[1]#source_data'!E14))</f>
        <v>36000</v>
      </c>
      <c r="F12" s="10">
        <f>IF('[1]#source_data'!A14="","",IF('[1]#source_data'!F14="","",'[1]#source_data'!F14))</f>
        <v>44511</v>
      </c>
      <c r="G12" s="10">
        <f>IF('[1]#source_data'!A14="","",IF('[1]#source_data'!G14="","",'[1]#source_data'!G14))</f>
        <v>44529</v>
      </c>
      <c r="H12" s="10">
        <f>IF('[1]#source_data'!A14="","",IF('[1]#source_data'!H14="","",'[1]#source_data'!H14))</f>
        <v>44893</v>
      </c>
      <c r="I12" s="8">
        <f>IF('[1]#source_data'!A14="","",IF('[1]#source_data'!I14="","",'[1]#source_data'!I14))</f>
        <v>12</v>
      </c>
      <c r="J12" s="8" t="str">
        <f>IF('[1]#source_data'!A14="","",IF(AND(L12="",M12=""),'[1]#fixed_data'!$B$4&amp;SUBSTITUTE(K12," ","-"),IF(L12="","GB-COH-"&amp;M12,IF(LEFT(L12,2)="SC","GB-SC-"&amp;L12,IF(AND(LEFT(L12,1)="1",LEN(L12)=6),"GB-NIC-"&amp;L12,"GB-CHC-"&amp;L12)))))</f>
        <v>GB-COH-10383728</v>
      </c>
      <c r="K12" s="8" t="str">
        <f>IF('[1]#source_data'!A14="","",IF('[1]#source_data'!J14="","",'[1]#source_data'!J14))</f>
        <v>Commons Law CIC</v>
      </c>
      <c r="L12" s="8" t="str">
        <f>IF('[1]#source_data'!A14="","",IF(ISBLANK('[1]#source_data'!K14),"",'[1]#source_data'!K14))</f>
        <v/>
      </c>
      <c r="M12" s="8" t="str">
        <f>IF('[1]#source_data'!A14="","",IF('[1]#source_data'!L14="","",TEXT('[1]#source_data'!L14,"00000000")))</f>
        <v>10383728</v>
      </c>
      <c r="N12" s="8" t="str">
        <f>IF('[1]#source_data'!A14="","",IF('[1]#source_data'!M14="","",'[1]#source_data'!M14))</f>
        <v>SW9 6BG</v>
      </c>
      <c r="O12" s="8" t="str">
        <f>IF('[1]#source_data'!A14="","",'[1]#fixed_data'!$B$5)</f>
        <v>GB-CHC-1191713</v>
      </c>
      <c r="P12" s="8" t="str">
        <f>IF('[1]#source_data'!A14="","",'[1]#fixed_data'!$B$6)</f>
        <v>Sam and Bella Sebba Charitable Foundation</v>
      </c>
      <c r="Q12" s="8" t="str">
        <f>IF('[1]#source_data'!A14="","",IF('[1]#source_data'!N14="","",'[1]#source_data'!N14))</f>
        <v>Core grants</v>
      </c>
      <c r="R12" s="8" t="str">
        <f>IF('[1]#source_data'!A14="","",IF('[1]#source_data'!P14="","",'[1]#source_data'!P14))</f>
        <v>Criminal Justice</v>
      </c>
      <c r="S12" s="8" t="str">
        <f>IF('[1]#source_data'!A14="","",IF('[1]#source_data'!O14="","",'[1]#source_data'!O14))</f>
        <v>UK/London</v>
      </c>
      <c r="T12" s="11">
        <f ca="1">IF('[1]#source_data'!A14="","",'[1]#fixed_data'!$B$7)</f>
        <v>44750</v>
      </c>
      <c r="U12" s="8" t="str">
        <f>IF('[1]#source_data'!A14="","",'[1]#fixed_data'!$B$8)</f>
        <v>https://sebbafoundation.org/</v>
      </c>
    </row>
    <row r="13" spans="1:21" x14ac:dyDescent="0.35">
      <c r="A13" s="8" t="str">
        <f>IF('[1]#source_data'!A15="","",CONCATENATE('[1]#fixed_data'!$B$2&amp;'[1]#source_data'!A15))</f>
        <v>360G-SebbaFdn-1702</v>
      </c>
      <c r="B13" s="8" t="str">
        <f>IF('[1]#source_data'!A15="","",IF('[1]#source_data'!B15="","",'[1]#source_data'!B15))</f>
        <v>Grant to Asylum Matters</v>
      </c>
      <c r="C13" s="8" t="str">
        <f>IF('[1]#source_data'!A15="","",IF('[1]#source_data'!C15="","",'[1]#source_data'!C15))</f>
        <v>Towards core funding</v>
      </c>
      <c r="D13" s="8" t="str">
        <f>IF('[1]#source_data'!A15="","",'[1]#fixed_data'!$B$3)</f>
        <v>GBP</v>
      </c>
      <c r="E13" s="9">
        <f>IF('[1]#source_data'!A15="","",IF('[1]#source_data'!E15="","",'[1]#source_data'!E15))</f>
        <v>70000</v>
      </c>
      <c r="F13" s="10">
        <f>IF('[1]#source_data'!A15="","",IF('[1]#source_data'!F15="","",'[1]#source_data'!F15))</f>
        <v>44511</v>
      </c>
      <c r="G13" s="10">
        <f>IF('[1]#source_data'!A15="","",IF('[1]#source_data'!G15="","",'[1]#source_data'!G15))</f>
        <v>44525</v>
      </c>
      <c r="H13" s="10">
        <f>IF('[1]#source_data'!A15="","",IF('[1]#source_data'!H15="","",'[1]#source_data'!H15))</f>
        <v>45254</v>
      </c>
      <c r="I13" s="8">
        <f>IF('[1]#source_data'!A15="","",IF('[1]#source_data'!I15="","",'[1]#source_data'!I15))</f>
        <v>24</v>
      </c>
      <c r="J13" s="8" t="str">
        <f>IF('[1]#source_data'!A15="","",IF(AND(L13="",M13=""),'[1]#fixed_data'!$B$4&amp;SUBSTITUTE(K13," ","-"),IF(L13="","GB-COH-"&amp;M13,IF(LEFT(L13,2)="SC","GB-SC-"&amp;L13,IF(AND(LEFT(L13,1)="1",LEN(L13)=6),"GB-NIC-"&amp;L13,"GB-CHC-"&amp;L13)))))</f>
        <v>GB-CHC-1192664</v>
      </c>
      <c r="K13" s="8" t="str">
        <f>IF('[1]#source_data'!A15="","",IF('[1]#source_data'!J15="","",'[1]#source_data'!J15))</f>
        <v>Asylum Matters</v>
      </c>
      <c r="L13" s="8">
        <f>IF('[1]#source_data'!A15="","",IF(ISBLANK('[1]#source_data'!K15),"",'[1]#source_data'!K15))</f>
        <v>1192664</v>
      </c>
      <c r="M13" s="8" t="str">
        <f>IF('[1]#source_data'!A15="","",IF('[1]#source_data'!L15="","",TEXT('[1]#source_data'!L15,"00000000")))</f>
        <v/>
      </c>
      <c r="N13" s="8" t="str">
        <f>IF('[1]#source_data'!A15="","",IF('[1]#source_data'!M15="","",'[1]#source_data'!M15))</f>
        <v>LS26 1GR</v>
      </c>
      <c r="O13" s="8" t="str">
        <f>IF('[1]#source_data'!A15="","",'[1]#fixed_data'!$B$5)</f>
        <v>GB-CHC-1191713</v>
      </c>
      <c r="P13" s="8" t="str">
        <f>IF('[1]#source_data'!A15="","",'[1]#fixed_data'!$B$6)</f>
        <v>Sam and Bella Sebba Charitable Foundation</v>
      </c>
      <c r="Q13" s="8" t="str">
        <f>IF('[1]#source_data'!A15="","",IF('[1]#source_data'!N15="","",'[1]#source_data'!N15))</f>
        <v>Core grants</v>
      </c>
      <c r="R13" s="8" t="str">
        <f>IF('[1]#source_data'!A15="","",IF('[1]#source_data'!P15="","",'[1]#source_data'!P15))</f>
        <v>Migrants, Refugees and Asylum Seekers</v>
      </c>
      <c r="S13" s="8" t="str">
        <f>IF('[1]#source_data'!A15="","",IF('[1]#source_data'!O15="","",'[1]#source_data'!O15))</f>
        <v>Leeds</v>
      </c>
      <c r="T13" s="11">
        <f ca="1">IF('[1]#source_data'!A15="","",'[1]#fixed_data'!$B$7)</f>
        <v>44750</v>
      </c>
      <c r="U13" s="8" t="str">
        <f>IF('[1]#source_data'!A15="","",'[1]#fixed_data'!$B$8)</f>
        <v>https://sebbafoundation.org/</v>
      </c>
    </row>
    <row r="14" spans="1:21" x14ac:dyDescent="0.35">
      <c r="A14" s="8" t="str">
        <f>IF('[1]#source_data'!A16="","",CONCATENATE('[1]#fixed_data'!$B$2&amp;'[1]#source_data'!A16))</f>
        <v>360G-SebbaFdn-1704</v>
      </c>
      <c r="B14" s="8" t="str">
        <f>IF('[1]#source_data'!A16="","",IF('[1]#source_data'!B16="","",'[1]#source_data'!B16))</f>
        <v>Grant to Bureau Investigative Journalism</v>
      </c>
      <c r="C14" s="8" t="str">
        <f>IF('[1]#source_data'!A16="","",IF('[1]#source_data'!C16="","",'[1]#source_data'!C16))</f>
        <v>Towards open justice pilot project</v>
      </c>
      <c r="D14" s="8" t="str">
        <f>IF('[1]#source_data'!A16="","",'[1]#fixed_data'!$B$3)</f>
        <v>GBP</v>
      </c>
      <c r="E14" s="9">
        <f>IF('[1]#source_data'!A16="","",IF('[1]#source_data'!E16="","",'[1]#source_data'!E16))</f>
        <v>50000</v>
      </c>
      <c r="F14" s="10">
        <f>IF('[1]#source_data'!A16="","",IF('[1]#source_data'!F16="","",'[1]#source_data'!F16))</f>
        <v>44511</v>
      </c>
      <c r="G14" s="10">
        <f>IF('[1]#source_data'!A16="","",IF('[1]#source_data'!G16="","",'[1]#source_data'!G16))</f>
        <v>44681</v>
      </c>
      <c r="H14" s="10">
        <f>IF('[1]#source_data'!A16="","",IF('[1]#source_data'!H16="","",'[1]#source_data'!H16))</f>
        <v>45412</v>
      </c>
      <c r="I14" s="8">
        <f>IF('[1]#source_data'!A16="","",IF('[1]#source_data'!I16="","",'[1]#source_data'!I16))</f>
        <v>24</v>
      </c>
      <c r="J14" s="8" t="str">
        <f>IF('[1]#source_data'!A16="","",IF(AND(L14="",M14=""),'[1]#fixed_data'!$B$4&amp;SUBSTITUTE(K14," ","-"),IF(L14="","GB-COH-"&amp;M14,IF(LEFT(L14,2)="SC","GB-SC-"&amp;L14,IF(AND(LEFT(L14,1)="1",LEN(L14)=6),"GB-NIC-"&amp;L14,"GB-CHC-"&amp;L14)))))</f>
        <v>GB-CHC-1179275</v>
      </c>
      <c r="K14" s="8" t="str">
        <f>IF('[1]#source_data'!A16="","",IF('[1]#source_data'!J16="","",'[1]#source_data'!J16))</f>
        <v>Bureau Investigative Journalism</v>
      </c>
      <c r="L14" s="8">
        <f>IF('[1]#source_data'!A16="","",IF(ISBLANK('[1]#source_data'!K16),"",'[1]#source_data'!K16))</f>
        <v>1179275</v>
      </c>
      <c r="M14" s="8" t="str">
        <f>IF('[1]#source_data'!A16="","",IF('[1]#source_data'!L16="","",TEXT('[1]#source_data'!L16,"00000000")))</f>
        <v/>
      </c>
      <c r="N14" s="8" t="str">
        <f>IF('[1]#source_data'!A16="","",IF('[1]#source_data'!M16="","",'[1]#source_data'!M16))</f>
        <v>EC2A 4HJ</v>
      </c>
      <c r="O14" s="8" t="str">
        <f>IF('[1]#source_data'!A16="","",'[1]#fixed_data'!$B$5)</f>
        <v>GB-CHC-1191713</v>
      </c>
      <c r="P14" s="8" t="str">
        <f>IF('[1]#source_data'!A16="","",'[1]#fixed_data'!$B$6)</f>
        <v>Sam and Bella Sebba Charitable Foundation</v>
      </c>
      <c r="Q14" s="8" t="str">
        <f>IF('[1]#source_data'!A16="","",IF('[1]#source_data'!N16="","",'[1]#source_data'!N16))</f>
        <v>Project grants</v>
      </c>
      <c r="R14" s="8" t="str">
        <f>IF('[1]#source_data'!A16="","",IF('[1]#source_data'!P16="","",'[1]#source_data'!P16))</f>
        <v>Violence Against Women and Girls</v>
      </c>
      <c r="S14" s="8" t="str">
        <f>IF('[1]#source_data'!A16="","",IF('[1]#source_data'!O16="","",'[1]#source_data'!O16))</f>
        <v>UK/London</v>
      </c>
      <c r="T14" s="11">
        <f ca="1">IF('[1]#source_data'!A16="","",'[1]#fixed_data'!$B$7)</f>
        <v>44750</v>
      </c>
      <c r="U14" s="8" t="str">
        <f>IF('[1]#source_data'!A16="","",'[1]#fixed_data'!$B$8)</f>
        <v>https://sebbafoundation.org/</v>
      </c>
    </row>
    <row r="15" spans="1:21" x14ac:dyDescent="0.35">
      <c r="A15" s="8" t="str">
        <f>IF('[1]#source_data'!A17="","",CONCATENATE('[1]#fixed_data'!$B$2&amp;'[1]#source_data'!A17))</f>
        <v>360G-SebbaFdn-1710</v>
      </c>
      <c r="B15" s="8" t="str">
        <f>IF('[1]#source_data'!A17="","",IF('[1]#source_data'!B17="","",'[1]#source_data'!B17))</f>
        <v>Grant to Asylum Matters</v>
      </c>
      <c r="C15" s="8" t="str">
        <f>IF('[1]#source_data'!A17="","",IF('[1]#source_data'!C17="","",'[1]#source_data'!C17))</f>
        <v>Towards Afghanistan refugee crisis</v>
      </c>
      <c r="D15" s="8" t="str">
        <f>IF('[1]#source_data'!A17="","",'[1]#fixed_data'!$B$3)</f>
        <v>GBP</v>
      </c>
      <c r="E15" s="9">
        <f>IF('[1]#source_data'!A17="","",IF('[1]#source_data'!E17="","",'[1]#source_data'!E17))</f>
        <v>6000</v>
      </c>
      <c r="F15" s="10">
        <f>IF('[1]#source_data'!A17="","",IF('[1]#source_data'!F17="","",'[1]#source_data'!F17))</f>
        <v>44511</v>
      </c>
      <c r="G15" s="10">
        <f>IF('[1]#source_data'!A17="","",IF('[1]#source_data'!G17="","",'[1]#source_data'!G17))</f>
        <v>44525</v>
      </c>
      <c r="H15" s="10">
        <f>IF('[1]#source_data'!A17="","",IF('[1]#source_data'!H17="","",'[1]#source_data'!H17))</f>
        <v>44889</v>
      </c>
      <c r="I15" s="8">
        <f>IF('[1]#source_data'!A17="","",IF('[1]#source_data'!I17="","",'[1]#source_data'!I17))</f>
        <v>12</v>
      </c>
      <c r="J15" s="8" t="str">
        <f>IF('[1]#source_data'!A17="","",IF(AND(L15="",M15=""),'[1]#fixed_data'!$B$4&amp;SUBSTITUTE(K15," ","-"),IF(L15="","GB-COH-"&amp;M15,IF(LEFT(L15,2)="SC","GB-SC-"&amp;L15,IF(AND(LEFT(L15,1)="1",LEN(L15)=6),"GB-NIC-"&amp;L15,"GB-CHC-"&amp;L15)))))</f>
        <v>GB-CHC-1192664</v>
      </c>
      <c r="K15" s="8" t="str">
        <f>IF('[1]#source_data'!A17="","",IF('[1]#source_data'!J17="","",'[1]#source_data'!J17))</f>
        <v xml:space="preserve">Asylum Matters </v>
      </c>
      <c r="L15" s="8">
        <f>IF('[1]#source_data'!A17="","",IF(ISBLANK('[1]#source_data'!K17),"",'[1]#source_data'!K17))</f>
        <v>1192664</v>
      </c>
      <c r="M15" s="8" t="str">
        <f>IF('[1]#source_data'!A17="","",IF('[1]#source_data'!L17="","",TEXT('[1]#source_data'!L17,"00000000")))</f>
        <v/>
      </c>
      <c r="N15" s="8" t="str">
        <f>IF('[1]#source_data'!A17="","",IF('[1]#source_data'!M17="","",'[1]#source_data'!M17))</f>
        <v>LS26 1GR</v>
      </c>
      <c r="O15" s="8" t="str">
        <f>IF('[1]#source_data'!A17="","",'[1]#fixed_data'!$B$5)</f>
        <v>GB-CHC-1191713</v>
      </c>
      <c r="P15" s="8" t="str">
        <f>IF('[1]#source_data'!A17="","",'[1]#fixed_data'!$B$6)</f>
        <v>Sam and Bella Sebba Charitable Foundation</v>
      </c>
      <c r="Q15" s="8" t="str">
        <f>IF('[1]#source_data'!A17="","",IF('[1]#source_data'!N17="","",'[1]#source_data'!N17))</f>
        <v>Core grants</v>
      </c>
      <c r="R15" s="8" t="str">
        <f>IF('[1]#source_data'!A17="","",IF('[1]#source_data'!P17="","",'[1]#source_data'!P17))</f>
        <v>Migrants, Refugees and Asylum Seekers</v>
      </c>
      <c r="S15" s="8" t="str">
        <f>IF('[1]#source_data'!A17="","",IF('[1]#source_data'!O17="","",'[1]#source_data'!O17))</f>
        <v>Leeds</v>
      </c>
      <c r="T15" s="11">
        <f ca="1">IF('[1]#source_data'!A17="","",'[1]#fixed_data'!$B$7)</f>
        <v>44750</v>
      </c>
      <c r="U15" s="8" t="str">
        <f>IF('[1]#source_data'!A17="","",'[1]#fixed_data'!$B$8)</f>
        <v>https://sebbafoundation.org/</v>
      </c>
    </row>
    <row r="16" spans="1:21" x14ac:dyDescent="0.35">
      <c r="A16" s="8" t="str">
        <f>IF('[1]#source_data'!A18="","",CONCATENATE('[1]#fixed_data'!$B$2&amp;'[1]#source_data'!A18))</f>
        <v>360G-SebbaFdn-1711</v>
      </c>
      <c r="B16" s="8" t="str">
        <f>IF('[1]#source_data'!A18="","",IF('[1]#source_data'!B18="","",'[1]#source_data'!B18))</f>
        <v xml:space="preserve">Grant to The RAMP Project </v>
      </c>
      <c r="C16" s="8" t="str">
        <f>IF('[1]#source_data'!A18="","",IF('[1]#source_data'!C18="","",'[1]#source_data'!C18))</f>
        <v>Towards Afghanistan refugee crisis</v>
      </c>
      <c r="D16" s="8" t="str">
        <f>IF('[1]#source_data'!A18="","",'[1]#fixed_data'!$B$3)</f>
        <v>GBP</v>
      </c>
      <c r="E16" s="9">
        <f>IF('[1]#source_data'!A18="","",IF('[1]#source_data'!E18="","",'[1]#source_data'!E18))</f>
        <v>5000</v>
      </c>
      <c r="F16" s="10">
        <f>IF('[1]#source_data'!A18="","",IF('[1]#source_data'!F18="","",'[1]#source_data'!F18))</f>
        <v>44511</v>
      </c>
      <c r="G16" s="10">
        <f>IF('[1]#source_data'!A18="","",IF('[1]#source_data'!G18="","",'[1]#source_data'!G18))</f>
        <v>44529</v>
      </c>
      <c r="H16" s="10">
        <f>IF('[1]#source_data'!A18="","",IF('[1]#source_data'!H18="","",'[1]#source_data'!H18))</f>
        <v>44893</v>
      </c>
      <c r="I16" s="8">
        <f>IF('[1]#source_data'!A18="","",IF('[1]#source_data'!I18="","",'[1]#source_data'!I18))</f>
        <v>12</v>
      </c>
      <c r="J16" s="8" t="str">
        <f>IF('[1]#source_data'!A18="","",IF(AND(L16="",M16=""),'[1]#fixed_data'!$B$4&amp;SUBSTITUTE(K16," ","-"),IF(L16="","GB-COH-"&amp;M16,IF(LEFT(L16,2)="SC","GB-SC-"&amp;L16,IF(AND(LEFT(L16,1)="1",LEN(L16)=6),"GB-NIC-"&amp;L16,"GB-CHC-"&amp;L16)))))</f>
        <v>GB-COH-12373468</v>
      </c>
      <c r="K16" s="8" t="str">
        <f>IF('[1]#source_data'!A18="","",IF('[1]#source_data'!J18="","",'[1]#source_data'!J18))</f>
        <v>The RAMP Project</v>
      </c>
      <c r="L16" s="8" t="str">
        <f>IF('[1]#source_data'!A18="","",IF(ISBLANK('[1]#source_data'!K18),"",'[1]#source_data'!K18))</f>
        <v/>
      </c>
      <c r="M16" s="8" t="str">
        <f>IF('[1]#source_data'!A18="","",IF('[1]#source_data'!L18="","",TEXT('[1]#source_data'!L18,"00000000")))</f>
        <v>12373468</v>
      </c>
      <c r="N16" s="8" t="str">
        <f>IF('[1]#source_data'!A18="","",IF('[1]#source_data'!M18="","",'[1]#source_data'!M18))</f>
        <v>SL5 7HP</v>
      </c>
      <c r="O16" s="8" t="str">
        <f>IF('[1]#source_data'!A18="","",'[1]#fixed_data'!$B$5)</f>
        <v>GB-CHC-1191713</v>
      </c>
      <c r="P16" s="8" t="str">
        <f>IF('[1]#source_data'!A18="","",'[1]#fixed_data'!$B$6)</f>
        <v>Sam and Bella Sebba Charitable Foundation</v>
      </c>
      <c r="Q16" s="8" t="str">
        <f>IF('[1]#source_data'!A18="","",IF('[1]#source_data'!N18="","",'[1]#source_data'!N18))</f>
        <v>Core grants</v>
      </c>
      <c r="R16" s="8" t="str">
        <f>IF('[1]#source_data'!A18="","",IF('[1]#source_data'!P18="","",'[1]#source_data'!P18))</f>
        <v>Migrants, Refugees and Asylum Seekers</v>
      </c>
      <c r="S16" s="8" t="str">
        <f>IF('[1]#source_data'!A18="","",IF('[1]#source_data'!O18="","",'[1]#source_data'!O18))</f>
        <v>UK/London</v>
      </c>
      <c r="T16" s="11">
        <f ca="1">IF('[1]#source_data'!A18="","",'[1]#fixed_data'!$B$7)</f>
        <v>44750</v>
      </c>
      <c r="U16" s="8" t="str">
        <f>IF('[1]#source_data'!A18="","",'[1]#fixed_data'!$B$8)</f>
        <v>https://sebbafoundation.org/</v>
      </c>
    </row>
    <row r="17" spans="1:21" x14ac:dyDescent="0.35">
      <c r="A17" s="8" t="str">
        <f>IF('[1]#source_data'!A19="","",CONCATENATE('[1]#fixed_data'!$B$2&amp;'[1]#source_data'!A19))</f>
        <v>360G-SebbaFdn-1712</v>
      </c>
      <c r="B17" s="8" t="str">
        <f>IF('[1]#source_data'!A19="","",IF('[1]#source_data'!B19="","",'[1]#source_data'!B19))</f>
        <v>Grant to University of London</v>
      </c>
      <c r="C17" s="8" t="str">
        <f>IF('[1]#source_data'!A19="","",IF('[1]#source_data'!C19="","",'[1]#source_data'!C19))</f>
        <v>Towards Afghanistan refugee crisis</v>
      </c>
      <c r="D17" s="8" t="str">
        <f>IF('[1]#source_data'!A19="","",'[1]#fixed_data'!$B$3)</f>
        <v>GBP</v>
      </c>
      <c r="E17" s="9">
        <f>IF('[1]#source_data'!A19="","",IF('[1]#source_data'!E19="","",'[1]#source_data'!E19))</f>
        <v>10000</v>
      </c>
      <c r="F17" s="10">
        <f>IF('[1]#source_data'!A19="","",IF('[1]#source_data'!F19="","",'[1]#source_data'!F19))</f>
        <v>44511</v>
      </c>
      <c r="G17" s="10">
        <f>IF('[1]#source_data'!A19="","",IF('[1]#source_data'!G19="","",'[1]#source_data'!G19))</f>
        <v>44525</v>
      </c>
      <c r="H17" s="10">
        <f>IF('[1]#source_data'!A19="","",IF('[1]#source_data'!H19="","",'[1]#source_data'!H19))</f>
        <v>44889</v>
      </c>
      <c r="I17" s="8">
        <f>IF('[1]#source_data'!A19="","",IF('[1]#source_data'!I19="","",'[1]#source_data'!I19))</f>
        <v>12</v>
      </c>
      <c r="J17" s="8" t="str">
        <f>IF('[1]#source_data'!A19="","",IF(AND(L17="",M17=""),'[1]#fixed_data'!$B$4&amp;SUBSTITUTE(K17," ","-"),IF(L17="","GB-COH-"&amp;M17,IF(LEFT(L17,2)="SC","GB-SC-"&amp;L17,IF(AND(LEFT(L17,1)="1",LEN(L17)=6),"GB-NIC-"&amp;L17,"GB-CHC-"&amp;L17)))))</f>
        <v>360G-SebbaFdn-Org-University-of-London-Refugee-Law-Clinic</v>
      </c>
      <c r="K17" s="8" t="str">
        <f>IF('[1]#source_data'!A19="","",IF('[1]#source_data'!J19="","",'[1]#source_data'!J19))</f>
        <v>University of London Refugee Law Clinic</v>
      </c>
      <c r="L17" s="8" t="str">
        <f>IF('[1]#source_data'!A19="","",IF(ISBLANK('[1]#source_data'!K19),"",'[1]#source_data'!K19))</f>
        <v/>
      </c>
      <c r="M17" s="8" t="str">
        <f>IF('[1]#source_data'!A19="","",IF('[1]#source_data'!L19="","",TEXT('[1]#source_data'!L19,"00000000")))</f>
        <v/>
      </c>
      <c r="N17" s="8" t="str">
        <f>IF('[1]#source_data'!A19="","",IF('[1]#source_data'!M19="","",'[1]#source_data'!M19))</f>
        <v>WC1E 7HU</v>
      </c>
      <c r="O17" s="8" t="str">
        <f>IF('[1]#source_data'!A19="","",'[1]#fixed_data'!$B$5)</f>
        <v>GB-CHC-1191713</v>
      </c>
      <c r="P17" s="8" t="str">
        <f>IF('[1]#source_data'!A19="","",'[1]#fixed_data'!$B$6)</f>
        <v>Sam and Bella Sebba Charitable Foundation</v>
      </c>
      <c r="Q17" s="8" t="str">
        <f>IF('[1]#source_data'!A19="","",IF('[1]#source_data'!N19="","",'[1]#source_data'!N19))</f>
        <v>Core grants</v>
      </c>
      <c r="R17" s="8" t="str">
        <f>IF('[1]#source_data'!A19="","",IF('[1]#source_data'!P19="","",'[1]#source_data'!P19))</f>
        <v>Migrants, Refugees and Asylum Seekers</v>
      </c>
      <c r="S17" s="8" t="str">
        <f>IF('[1]#source_data'!A19="","",IF('[1]#source_data'!O19="","",'[1]#source_data'!O19))</f>
        <v>UK/London</v>
      </c>
      <c r="T17" s="11">
        <f ca="1">IF('[1]#source_data'!A19="","",'[1]#fixed_data'!$B$7)</f>
        <v>44750</v>
      </c>
      <c r="U17" s="8" t="str">
        <f>IF('[1]#source_data'!A19="","",'[1]#fixed_data'!$B$8)</f>
        <v>https://sebbafoundation.org/</v>
      </c>
    </row>
    <row r="18" spans="1:21" x14ac:dyDescent="0.35">
      <c r="A18" s="8" t="str">
        <f>IF('[1]#source_data'!A20="","",CONCATENATE('[1]#fixed_data'!$B$2&amp;'[1]#source_data'!A20))</f>
        <v>360G-SebbaFdn-1713</v>
      </c>
      <c r="B18" s="8" t="str">
        <f>IF('[1]#source_data'!A20="","",IF('[1]#source_data'!B20="","",'[1]#source_data'!B20))</f>
        <v xml:space="preserve">Grant to Sheffield Hallam </v>
      </c>
      <c r="C18" s="8" t="str">
        <f>IF('[1]#source_data'!A20="","",IF('[1]#source_data'!C20="","",'[1]#source_data'!C20))</f>
        <v>Towards Afghanistan refugee crisis</v>
      </c>
      <c r="D18" s="8" t="str">
        <f>IF('[1]#source_data'!A20="","",'[1]#fixed_data'!$B$3)</f>
        <v>GBP</v>
      </c>
      <c r="E18" s="9">
        <f>IF('[1]#source_data'!A20="","",IF('[1]#source_data'!E20="","",'[1]#source_data'!E20))</f>
        <v>6200</v>
      </c>
      <c r="F18" s="10">
        <f>IF('[1]#source_data'!A20="","",IF('[1]#source_data'!F20="","",'[1]#source_data'!F20))</f>
        <v>44511</v>
      </c>
      <c r="G18" s="10">
        <f>IF('[1]#source_data'!A20="","",IF('[1]#source_data'!G20="","",'[1]#source_data'!G20))</f>
        <v>44546</v>
      </c>
      <c r="H18" s="10">
        <f>IF('[1]#source_data'!A20="","",IF('[1]#source_data'!H20="","",'[1]#source_data'!H20))</f>
        <v>44910</v>
      </c>
      <c r="I18" s="8">
        <f>IF('[1]#source_data'!A20="","",IF('[1]#source_data'!I20="","",'[1]#source_data'!I20))</f>
        <v>12</v>
      </c>
      <c r="J18" s="8" t="str">
        <f>IF('[1]#source_data'!A20="","",IF(AND(L18="",M18=""),'[1]#fixed_data'!$B$4&amp;SUBSTITUTE(K18," ","-"),IF(L18="","GB-COH-"&amp;M18,IF(LEFT(L18,2)="SC","GB-SC-"&amp;L18,IF(AND(LEFT(L18,1)="1",LEN(L18)=6),"GB-NIC-"&amp;L18,"GB-CHC-"&amp;L18)))))</f>
        <v>360G-SebbaFdn-Org-Sheffield-Hallam-University-Refugee-Law-Clinic</v>
      </c>
      <c r="K18" s="8" t="str">
        <f>IF('[1]#source_data'!A20="","",IF('[1]#source_data'!J20="","",'[1]#source_data'!J20))</f>
        <v>Sheffield Hallam University Refugee Law Clinic</v>
      </c>
      <c r="L18" s="8" t="str">
        <f>IF('[1]#source_data'!A20="","",IF(ISBLANK('[1]#source_data'!K20),"",'[1]#source_data'!K20))</f>
        <v/>
      </c>
      <c r="M18" s="8" t="str">
        <f>IF('[1]#source_data'!A20="","",IF('[1]#source_data'!L20="","",TEXT('[1]#source_data'!L20,"00000000")))</f>
        <v/>
      </c>
      <c r="N18" s="8" t="str">
        <f>IF('[1]#source_data'!A20="","",IF('[1]#source_data'!M20="","",'[1]#source_data'!M20))</f>
        <v>S10 2BQ</v>
      </c>
      <c r="O18" s="8" t="str">
        <f>IF('[1]#source_data'!A20="","",'[1]#fixed_data'!$B$5)</f>
        <v>GB-CHC-1191713</v>
      </c>
      <c r="P18" s="8" t="str">
        <f>IF('[1]#source_data'!A20="","",'[1]#fixed_data'!$B$6)</f>
        <v>Sam and Bella Sebba Charitable Foundation</v>
      </c>
      <c r="Q18" s="8" t="str">
        <f>IF('[1]#source_data'!A20="","",IF('[1]#source_data'!N20="","",'[1]#source_data'!N20))</f>
        <v>Core grants</v>
      </c>
      <c r="R18" s="8" t="str">
        <f>IF('[1]#source_data'!A20="","",IF('[1]#source_data'!P20="","",'[1]#source_data'!P20))</f>
        <v>Migrants, Refugees and Asylum Seekers</v>
      </c>
      <c r="S18" s="8" t="str">
        <f>IF('[1]#source_data'!A20="","",IF('[1]#source_data'!O20="","",'[1]#source_data'!O20))</f>
        <v>Sheffield</v>
      </c>
      <c r="T18" s="11">
        <f ca="1">IF('[1]#source_data'!A20="","",'[1]#fixed_data'!$B$7)</f>
        <v>44750</v>
      </c>
      <c r="U18" s="8" t="str">
        <f>IF('[1]#source_data'!A20="","",'[1]#fixed_data'!$B$8)</f>
        <v>https://sebbafoundation.org/</v>
      </c>
    </row>
    <row r="19" spans="1:21" x14ac:dyDescent="0.35">
      <c r="A19" s="8" t="str">
        <f>IF('[1]#source_data'!A21="","",CONCATENATE('[1]#fixed_data'!$B$2&amp;'[1]#source_data'!A21))</f>
        <v>360G-SebbaFdn-1714</v>
      </c>
      <c r="B19" s="8" t="str">
        <f>IF('[1]#source_data'!A21="","",IF('[1]#source_data'!B21="","",'[1]#source_data'!B21))</f>
        <v xml:space="preserve">Grant to Liverpool Law Clinic </v>
      </c>
      <c r="C19" s="8" t="str">
        <f>IF('[1]#source_data'!A21="","",IF('[1]#source_data'!C21="","",'[1]#source_data'!C21))</f>
        <v>Towards Afghanistan refugee crisis</v>
      </c>
      <c r="D19" s="8" t="str">
        <f>IF('[1]#source_data'!A21="","",'[1]#fixed_data'!$B$3)</f>
        <v>GBP</v>
      </c>
      <c r="E19" s="9">
        <f>IF('[1]#source_data'!A21="","",IF('[1]#source_data'!E21="","",'[1]#source_data'!E21))</f>
        <v>15000</v>
      </c>
      <c r="F19" s="10">
        <f>IF('[1]#source_data'!A21="","",IF('[1]#source_data'!F21="","",'[1]#source_data'!F21))</f>
        <v>44511</v>
      </c>
      <c r="G19" s="10">
        <f>IF('[1]#source_data'!A21="","",IF('[1]#source_data'!G21="","",'[1]#source_data'!G21))</f>
        <v>44609</v>
      </c>
      <c r="H19" s="10">
        <f>IF('[1]#source_data'!A21="","",IF('[1]#source_data'!H21="","",'[1]#source_data'!H21))</f>
        <v>44973</v>
      </c>
      <c r="I19" s="8">
        <f>IF('[1]#source_data'!A21="","",IF('[1]#source_data'!I21="","",'[1]#source_data'!I21))</f>
        <v>12</v>
      </c>
      <c r="J19" s="8" t="str">
        <f>IF('[1]#source_data'!A21="","",IF(AND(L19="",M19=""),'[1]#fixed_data'!$B$4&amp;SUBSTITUTE(K19," ","-"),IF(L19="","GB-COH-"&amp;M19,IF(LEFT(L19,2)="SC","GB-SC-"&amp;L19,IF(AND(LEFT(L19,1)="1",LEN(L19)=6),"GB-NIC-"&amp;L19,"GB-CHC-"&amp;L19)))))</f>
        <v>360G-SebbaFdn-Org-Liverpool-University-Refugee-Law-Clinic</v>
      </c>
      <c r="K19" s="8" t="str">
        <f>IF('[1]#source_data'!A21="","",IF('[1]#source_data'!J21="","",'[1]#source_data'!J21))</f>
        <v>Liverpool University Refugee Law Clinic</v>
      </c>
      <c r="L19" s="8" t="str">
        <f>IF('[1]#source_data'!A21="","",IF(ISBLANK('[1]#source_data'!K21),"",'[1]#source_data'!K21))</f>
        <v/>
      </c>
      <c r="M19" s="8" t="str">
        <f>IF('[1]#source_data'!A21="","",IF('[1]#source_data'!L21="","",TEXT('[1]#source_data'!L21,"00000000")))</f>
        <v/>
      </c>
      <c r="N19" s="8" t="str">
        <f>IF('[1]#source_data'!A21="","",IF('[1]#source_data'!M21="","",'[1]#source_data'!M21))</f>
        <v>S10 2BQ</v>
      </c>
      <c r="O19" s="8" t="str">
        <f>IF('[1]#source_data'!A21="","",'[1]#fixed_data'!$B$5)</f>
        <v>GB-CHC-1191713</v>
      </c>
      <c r="P19" s="8" t="str">
        <f>IF('[1]#source_data'!A21="","",'[1]#fixed_data'!$B$6)</f>
        <v>Sam and Bella Sebba Charitable Foundation</v>
      </c>
      <c r="Q19" s="8" t="str">
        <f>IF('[1]#source_data'!A21="","",IF('[1]#source_data'!N21="","",'[1]#source_data'!N21))</f>
        <v>Core grants</v>
      </c>
      <c r="R19" s="8" t="str">
        <f>IF('[1]#source_data'!A21="","",IF('[1]#source_data'!P21="","",'[1]#source_data'!P21))</f>
        <v>Migrants, Refugees and Asylum Seekers</v>
      </c>
      <c r="S19" s="8" t="str">
        <f>IF('[1]#source_data'!A21="","",IF('[1]#source_data'!O21="","",'[1]#source_data'!O21))</f>
        <v>Liverpool</v>
      </c>
      <c r="T19" s="11">
        <f ca="1">IF('[1]#source_data'!A21="","",'[1]#fixed_data'!$B$7)</f>
        <v>44750</v>
      </c>
      <c r="U19" s="8" t="str">
        <f>IF('[1]#source_data'!A21="","",'[1]#fixed_data'!$B$8)</f>
        <v>https://sebbafoundation.org/</v>
      </c>
    </row>
    <row r="20" spans="1:21" x14ac:dyDescent="0.35">
      <c r="A20" s="8" t="str">
        <f>IF('[1]#source_data'!A22="","",CONCATENATE('[1]#fixed_data'!$B$2&amp;'[1]#source_data'!A22))</f>
        <v>360G-SebbaFdn-1718</v>
      </c>
      <c r="B20" s="8" t="str">
        <f>IF('[1]#source_data'!A22="","",IF('[1]#source_data'!B22="","",'[1]#source_data'!B22))</f>
        <v xml:space="preserve">Grant to Safe Passage International </v>
      </c>
      <c r="C20" s="8" t="str">
        <f>IF('[1]#source_data'!A22="","",IF('[1]#source_data'!C22="","",'[1]#source_data'!C22))</f>
        <v xml:space="preserve">Towards campaigns project </v>
      </c>
      <c r="D20" s="8" t="str">
        <f>IF('[1]#source_data'!A22="","",'[1]#fixed_data'!$B$3)</f>
        <v>GBP</v>
      </c>
      <c r="E20" s="9">
        <f>IF('[1]#source_data'!A22="","",IF('[1]#source_data'!E22="","",'[1]#source_data'!E22))</f>
        <v>64000</v>
      </c>
      <c r="F20" s="10">
        <f>IF('[1]#source_data'!A22="","",IF('[1]#source_data'!F22="","",'[1]#source_data'!F22))</f>
        <v>44511</v>
      </c>
      <c r="G20" s="10">
        <f>IF('[1]#source_data'!A22="","",IF('[1]#source_data'!G22="","",'[1]#source_data'!G22))</f>
        <v>44525</v>
      </c>
      <c r="H20" s="10">
        <f>IF('[1]#source_data'!A22="","",IF('[1]#source_data'!H22="","",'[1]#source_data'!H22))</f>
        <v>45254</v>
      </c>
      <c r="I20" s="8">
        <f>IF('[1]#source_data'!A22="","",IF('[1]#source_data'!I22="","",'[1]#source_data'!I22))</f>
        <v>24</v>
      </c>
      <c r="J20" s="8" t="str">
        <f>IF('[1]#source_data'!A22="","",IF(AND(L20="",M20=""),'[1]#fixed_data'!$B$4&amp;SUBSTITUTE(K20," ","-"),IF(L20="","GB-COH-"&amp;M20,IF(LEFT(L20,2)="SC","GB-SC-"&amp;L20,IF(AND(LEFT(L20,1)="1",LEN(L20)=6),"GB-NIC-"&amp;L20,"GB-CHC-"&amp;L20)))))</f>
        <v>GB-CHC-1179608</v>
      </c>
      <c r="K20" s="8" t="str">
        <f>IF('[1]#source_data'!A22="","",IF('[1]#source_data'!J22="","",'[1]#source_data'!J22))</f>
        <v>Safe Passage International</v>
      </c>
      <c r="L20" s="8">
        <f>IF('[1]#source_data'!A22="","",IF(ISBLANK('[1]#source_data'!K22),"",'[1]#source_data'!K22))</f>
        <v>1179608</v>
      </c>
      <c r="M20" s="8" t="str">
        <f>IF('[1]#source_data'!A22="","",IF('[1]#source_data'!L22="","",TEXT('[1]#source_data'!L22,"00000000")))</f>
        <v/>
      </c>
      <c r="N20" s="8" t="str">
        <f>IF('[1]#source_data'!A22="","",IF('[1]#source_data'!M22="","",'[1]#source_data'!M22))</f>
        <v>E2 9DA</v>
      </c>
      <c r="O20" s="8" t="str">
        <f>IF('[1]#source_data'!A22="","",'[1]#fixed_data'!$B$5)</f>
        <v>GB-CHC-1191713</v>
      </c>
      <c r="P20" s="8" t="str">
        <f>IF('[1]#source_data'!A22="","",'[1]#fixed_data'!$B$6)</f>
        <v>Sam and Bella Sebba Charitable Foundation</v>
      </c>
      <c r="Q20" s="8" t="str">
        <f>IF('[1]#source_data'!A22="","",IF('[1]#source_data'!N22="","",'[1]#source_data'!N22))</f>
        <v>Project grants</v>
      </c>
      <c r="R20" s="8" t="str">
        <f>IF('[1]#source_data'!A22="","",IF('[1]#source_data'!P22="","",'[1]#source_data'!P22))</f>
        <v>Migrants, Refugees and Asylum Seekers</v>
      </c>
      <c r="S20" s="8" t="str">
        <f>IF('[1]#source_data'!A22="","",IF('[1]#source_data'!O22="","",'[1]#source_data'!O22))</f>
        <v>UK-wide</v>
      </c>
      <c r="T20" s="11">
        <f ca="1">IF('[1]#source_data'!A22="","",'[1]#fixed_data'!$B$7)</f>
        <v>44750</v>
      </c>
      <c r="U20" s="8" t="str">
        <f>IF('[1]#source_data'!A22="","",'[1]#fixed_data'!$B$8)</f>
        <v>https://sebbafoundation.org/</v>
      </c>
    </row>
    <row r="21" spans="1:21" x14ac:dyDescent="0.35">
      <c r="A21" s="8" t="str">
        <f>IF('[1]#source_data'!A23="","",CONCATENATE('[1]#fixed_data'!$B$2&amp;'[1]#source_data'!A23))</f>
        <v>360G-SebbaFdn-1721</v>
      </c>
      <c r="B21" s="8" t="str">
        <f>IF('[1]#source_data'!A23="","",IF('[1]#source_data'!B23="","",'[1]#source_data'!B23))</f>
        <v>Grant to University of Plymouth Refugee Law Clinic</v>
      </c>
      <c r="C21" s="8" t="str">
        <f>IF('[1]#source_data'!A23="","",IF('[1]#source_data'!C23="","",'[1]#source_data'!C23))</f>
        <v>Towards Afghanistan refugee crisis</v>
      </c>
      <c r="D21" s="8" t="str">
        <f>IF('[1]#source_data'!A23="","",'[1]#fixed_data'!$B$3)</f>
        <v>GBP</v>
      </c>
      <c r="E21" s="9">
        <f>IF('[1]#source_data'!A23="","",IF('[1]#source_data'!E23="","",'[1]#source_data'!E23))</f>
        <v>4000</v>
      </c>
      <c r="F21" s="10">
        <f>IF('[1]#source_data'!A23="","",IF('[1]#source_data'!F23="","",'[1]#source_data'!F23))</f>
        <v>44511</v>
      </c>
      <c r="G21" s="10">
        <f>IF('[1]#source_data'!A23="","",IF('[1]#source_data'!G23="","",'[1]#source_data'!G23))</f>
        <v>44525</v>
      </c>
      <c r="H21" s="10">
        <f>IF('[1]#source_data'!A23="","",IF('[1]#source_data'!H23="","",'[1]#source_data'!H23))</f>
        <v>44889</v>
      </c>
      <c r="I21" s="8">
        <f>IF('[1]#source_data'!A23="","",IF('[1]#source_data'!I23="","",'[1]#source_data'!I23))</f>
        <v>12</v>
      </c>
      <c r="J21" s="8" t="str">
        <f>IF('[1]#source_data'!A23="","",IF(AND(L21="",M21=""),'[1]#fixed_data'!$B$4&amp;SUBSTITUTE(K21," ","-"),IF(L21="","GB-COH-"&amp;M21,IF(LEFT(L21,2)="SC","GB-SC-"&amp;L21,IF(AND(LEFT(L21,1)="1",LEN(L21)=6),"GB-NIC-"&amp;L21,"GB-CHC-"&amp;L21)))))</f>
        <v>360G-SebbaFdn-Org-University-of-Plymouth-Refugee-Law-Clinic</v>
      </c>
      <c r="K21" s="8" t="str">
        <f>IF('[1]#source_data'!A23="","",IF('[1]#source_data'!J23="","",'[1]#source_data'!J23))</f>
        <v>University of Plymouth Refugee Law Clinic</v>
      </c>
      <c r="L21" s="8" t="str">
        <f>IF('[1]#source_data'!A23="","",IF(ISBLANK('[1]#source_data'!K23),"",'[1]#source_data'!K23))</f>
        <v/>
      </c>
      <c r="M21" s="8" t="str">
        <f>IF('[1]#source_data'!A23="","",IF('[1]#source_data'!L23="","",TEXT('[1]#source_data'!L23,"00000000")))</f>
        <v/>
      </c>
      <c r="N21" s="8" t="str">
        <f>IF('[1]#source_data'!A23="","",IF('[1]#source_data'!M23="","",'[1]#source_data'!M23))</f>
        <v>PL4 8HA</v>
      </c>
      <c r="O21" s="8" t="str">
        <f>IF('[1]#source_data'!A23="","",'[1]#fixed_data'!$B$5)</f>
        <v>GB-CHC-1191713</v>
      </c>
      <c r="P21" s="8" t="str">
        <f>IF('[1]#source_data'!A23="","",'[1]#fixed_data'!$B$6)</f>
        <v>Sam and Bella Sebba Charitable Foundation</v>
      </c>
      <c r="Q21" s="8" t="str">
        <f>IF('[1]#source_data'!A23="","",IF('[1]#source_data'!N23="","",'[1]#source_data'!N23))</f>
        <v>Core grants</v>
      </c>
      <c r="R21" s="8" t="str">
        <f>IF('[1]#source_data'!A23="","",IF('[1]#source_data'!P23="","",'[1]#source_data'!P23))</f>
        <v>Migrants, Refugees and Asylum Seekers</v>
      </c>
      <c r="S21" s="8" t="str">
        <f>IF('[1]#source_data'!A23="","",IF('[1]#source_data'!O23="","",'[1]#source_data'!O23))</f>
        <v>Plymouth</v>
      </c>
      <c r="T21" s="11">
        <f ca="1">IF('[1]#source_data'!A23="","",'[1]#fixed_data'!$B$7)</f>
        <v>44750</v>
      </c>
      <c r="U21" s="8" t="str">
        <f>IF('[1]#source_data'!A23="","",'[1]#fixed_data'!$B$8)</f>
        <v>https://sebbafoundation.org/</v>
      </c>
    </row>
    <row r="22" spans="1:21" x14ac:dyDescent="0.35">
      <c r="A22" s="8" t="str">
        <f>IF('[1]#source_data'!A24="","",CONCATENATE('[1]#fixed_data'!$B$2&amp;'[1]#source_data'!A24))</f>
        <v>360G-SebbaFdn-1722</v>
      </c>
      <c r="B22" s="8" t="str">
        <f>IF('[1]#source_data'!A24="","",IF('[1]#source_data'!B24="","",'[1]#source_data'!B24))</f>
        <v>Grant to Sheffield Hallam University Refugee Law Clinic, University of Plymouth Refugee Law Clinic and Liverpool University Refugee Law Clinic</v>
      </c>
      <c r="C22" s="8" t="str">
        <f>IF('[1]#source_data'!A24="","",IF('[1]#source_data'!C24="","",'[1]#source_data'!C24))</f>
        <v>Towards Joint Co-ordinator post</v>
      </c>
      <c r="D22" s="8" t="str">
        <f>IF('[1]#source_data'!A24="","",'[1]#fixed_data'!$B$3)</f>
        <v>GBP</v>
      </c>
      <c r="E22" s="9">
        <f>IF('[1]#source_data'!A24="","",IF('[1]#source_data'!E24="","",'[1]#source_data'!E24))</f>
        <v>28000</v>
      </c>
      <c r="F22" s="10">
        <f>IF('[1]#source_data'!A24="","",IF('[1]#source_data'!F24="","",'[1]#source_data'!F24))</f>
        <v>44511</v>
      </c>
      <c r="G22" s="10">
        <f>IF('[1]#source_data'!A24="","",IF('[1]#source_data'!G24="","",'[1]#source_data'!G24))</f>
        <v>44546</v>
      </c>
      <c r="H22" s="10">
        <f>IF('[1]#source_data'!A24="","",IF('[1]#source_data'!H24="","",'[1]#source_data'!H24))</f>
        <v>44910</v>
      </c>
      <c r="I22" s="8">
        <f>IF('[1]#source_data'!A24="","",IF('[1]#source_data'!I24="","",'[1]#source_data'!I24))</f>
        <v>12</v>
      </c>
      <c r="J22" s="8" t="str">
        <f>IF('[1]#source_data'!A24="","",IF(AND(L22="",M22=""),'[1]#fixed_data'!$B$4&amp;SUBSTITUTE(K22," ","-"),IF(L22="","GB-COH-"&amp;M22,IF(LEFT(L22,2)="SC","GB-SC-"&amp;L22,IF(AND(LEFT(L22,1)="1",LEN(L22)=6),"GB-NIC-"&amp;L22,"GB-CHC-"&amp;L22)))))</f>
        <v>360G-SebbaFdn-Org-Grant-to-Sheffield-Hallam-University,-University-of-Plymouth-&amp;-University-of-Liverpool-Refugee-Law-Clinics</v>
      </c>
      <c r="K22" s="8" t="str">
        <f>IF('[1]#source_data'!A24="","",IF('[1]#source_data'!J24="","",'[1]#source_data'!J24))</f>
        <v>Grant to Sheffield Hallam University, University of Plymouth &amp; University of Liverpool Refugee Law Clinics</v>
      </c>
      <c r="L22" s="8" t="str">
        <f>IF('[1]#source_data'!A24="","",IF(ISBLANK('[1]#source_data'!K24),"",'[1]#source_data'!K24))</f>
        <v/>
      </c>
      <c r="M22" s="8" t="str">
        <f>IF('[1]#source_data'!A24="","",IF('[1]#source_data'!L24="","",TEXT('[1]#source_data'!L24,"00000000")))</f>
        <v/>
      </c>
      <c r="N22" s="8" t="str">
        <f>IF('[1]#source_data'!A24="","",IF('[1]#source_data'!M24="","",'[1]#source_data'!M24))</f>
        <v>S10 2BQ</v>
      </c>
      <c r="O22" s="8" t="str">
        <f>IF('[1]#source_data'!A24="","",'[1]#fixed_data'!$B$5)</f>
        <v>GB-CHC-1191713</v>
      </c>
      <c r="P22" s="8" t="str">
        <f>IF('[1]#source_data'!A24="","",'[1]#fixed_data'!$B$6)</f>
        <v>Sam and Bella Sebba Charitable Foundation</v>
      </c>
      <c r="Q22" s="8" t="str">
        <f>IF('[1]#source_data'!A24="","",IF('[1]#source_data'!N24="","",'[1]#source_data'!N24))</f>
        <v>Project grants</v>
      </c>
      <c r="R22" s="8" t="str">
        <f>IF('[1]#source_data'!A24="","",IF('[1]#source_data'!P24="","",'[1]#source_data'!P24))</f>
        <v>Migrants, Refugees and Asylum Seekers</v>
      </c>
      <c r="S22" s="8" t="str">
        <f>IF('[1]#source_data'!A24="","",IF('[1]#source_data'!O24="","",'[1]#source_data'!O24))</f>
        <v>Sheffield</v>
      </c>
      <c r="T22" s="11">
        <f ca="1">IF('[1]#source_data'!A24="","",'[1]#fixed_data'!$B$7)</f>
        <v>44750</v>
      </c>
      <c r="U22" s="8" t="str">
        <f>IF('[1]#source_data'!A24="","",'[1]#fixed_data'!$B$8)</f>
        <v>https://sebbafoundation.org/</v>
      </c>
    </row>
    <row r="23" spans="1:21" x14ac:dyDescent="0.35">
      <c r="A23" s="8" t="str">
        <f>IF('[1]#source_data'!A25="","",CONCATENATE('[1]#fixed_data'!$B$2&amp;'[1]#source_data'!A25))</f>
        <v>360G-SebbaFdn-1674</v>
      </c>
      <c r="B23" s="8" t="str">
        <f>IF('[1]#source_data'!A25="","",IF('[1]#source_data'!B25="","",'[1]#source_data'!B25))</f>
        <v xml:space="preserve">Grant to Public Law Project </v>
      </c>
      <c r="C23" s="8" t="str">
        <f>IF('[1]#source_data'!A25="","",IF('[1]#source_data'!C25="","",'[1]#source_data'!C25))</f>
        <v xml:space="preserve">Towards policy and influencing post </v>
      </c>
      <c r="D23" s="8" t="str">
        <f>IF('[1]#source_data'!A25="","",'[1]#fixed_data'!$B$3)</f>
        <v>GBP</v>
      </c>
      <c r="E23" s="9">
        <f>IF('[1]#source_data'!A25="","",IF('[1]#source_data'!E25="","",'[1]#source_data'!E25))</f>
        <v>27931</v>
      </c>
      <c r="F23" s="10">
        <f>IF('[1]#source_data'!A25="","",IF('[1]#source_data'!F25="","",'[1]#source_data'!F25))</f>
        <v>44400</v>
      </c>
      <c r="G23" s="10">
        <f>IF('[1]#source_data'!A25="","",IF('[1]#source_data'!G25="","",'[1]#source_data'!G25))</f>
        <v>44420</v>
      </c>
      <c r="H23" s="10">
        <f>IF('[1]#source_data'!A25="","",IF('[1]#source_data'!H25="","",'[1]#source_data'!H25))</f>
        <v>44784</v>
      </c>
      <c r="I23" s="8">
        <f>IF('[1]#source_data'!A25="","",IF('[1]#source_data'!I25="","",'[1]#source_data'!I25))</f>
        <v>12</v>
      </c>
      <c r="J23" s="8" t="str">
        <f>IF('[1]#source_data'!A25="","",IF(AND(L23="",M23=""),'[1]#fixed_data'!$B$4&amp;SUBSTITUTE(K23," ","-"),IF(L23="","GB-COH-"&amp;M23,IF(LEFT(L23,2)="SC","GB-SC-"&amp;L23,IF(AND(LEFT(L23,1)="1",LEN(L23)=6),"GB-NIC-"&amp;L23,"GB-CHC-"&amp;L23)))))</f>
        <v>GB-CHC-1003342</v>
      </c>
      <c r="K23" s="8" t="str">
        <f>IF('[1]#source_data'!A25="","",IF('[1]#source_data'!J25="","",'[1]#source_data'!J25))</f>
        <v>Public Law Project</v>
      </c>
      <c r="L23" s="8">
        <f>IF('[1]#source_data'!A25="","",IF(ISBLANK('[1]#source_data'!K25),"",'[1]#source_data'!K25))</f>
        <v>1003342</v>
      </c>
      <c r="M23" s="8" t="str">
        <f>IF('[1]#source_data'!A25="","",IF('[1]#source_data'!L25="","",TEXT('[1]#source_data'!L25,"00000000")))</f>
        <v/>
      </c>
      <c r="N23" s="8" t="str">
        <f>IF('[1]#source_data'!A25="","",IF('[1]#source_data'!M25="","",'[1]#source_data'!M25))</f>
        <v>EC1V 7EY</v>
      </c>
      <c r="O23" s="8" t="str">
        <f>IF('[1]#source_data'!A25="","",'[1]#fixed_data'!$B$5)</f>
        <v>GB-CHC-1191713</v>
      </c>
      <c r="P23" s="8" t="str">
        <f>IF('[1]#source_data'!A25="","",'[1]#fixed_data'!$B$6)</f>
        <v>Sam and Bella Sebba Charitable Foundation</v>
      </c>
      <c r="Q23" s="8" t="str">
        <f>IF('[1]#source_data'!A25="","",IF('[1]#source_data'!N25="","",'[1]#source_data'!N25))</f>
        <v>Project grants</v>
      </c>
      <c r="R23" s="8" t="str">
        <f>IF('[1]#source_data'!A25="","",IF('[1]#source_data'!P25="","",'[1]#source_data'!P25))</f>
        <v>Migrants, Refugees and Asylum Seekers</v>
      </c>
      <c r="S23" s="8" t="str">
        <f>IF('[1]#source_data'!A25="","",IF('[1]#source_data'!O25="","",'[1]#source_data'!O25))</f>
        <v>South East London</v>
      </c>
      <c r="T23" s="11">
        <f ca="1">IF('[1]#source_data'!A25="","",'[1]#fixed_data'!$B$7)</f>
        <v>44750</v>
      </c>
      <c r="U23" s="8" t="str">
        <f>IF('[1]#source_data'!A25="","",'[1]#fixed_data'!$B$8)</f>
        <v>https://sebbafoundation.org/</v>
      </c>
    </row>
    <row r="24" spans="1:21" x14ac:dyDescent="0.35">
      <c r="A24" s="8" t="str">
        <f>IF('[1]#source_data'!A26="","",CONCATENATE('[1]#fixed_data'!$B$2&amp;'[1]#source_data'!A26))</f>
        <v>360G-SebbaFdn-1675</v>
      </c>
      <c r="B24" s="8" t="str">
        <f>IF('[1]#source_data'!A26="","",IF('[1]#source_data'!B26="","",'[1]#source_data'!B26))</f>
        <v>Grant to University of Plymouth Refugee Law Clinic</v>
      </c>
      <c r="C24" s="8" t="str">
        <f>IF('[1]#source_data'!A26="","",IF('[1]#source_data'!C26="","",'[1]#source_data'!C26))</f>
        <v xml:space="preserve">Towards hub of expertise &amp; OISC training for interns </v>
      </c>
      <c r="D24" s="8" t="str">
        <f>IF('[1]#source_data'!A26="","",'[1]#fixed_data'!$B$3)</f>
        <v>GBP</v>
      </c>
      <c r="E24" s="9">
        <f>IF('[1]#source_data'!A26="","",IF('[1]#source_data'!E26="","",'[1]#source_data'!E26))</f>
        <v>33000</v>
      </c>
      <c r="F24" s="10">
        <f>IF('[1]#source_data'!A26="","",IF('[1]#source_data'!F26="","",'[1]#source_data'!F26))</f>
        <v>44400</v>
      </c>
      <c r="G24" s="10">
        <f>IF('[1]#source_data'!A26="","",IF('[1]#source_data'!G26="","",'[1]#source_data'!G26))</f>
        <v>44434</v>
      </c>
      <c r="H24" s="10">
        <f>IF('[1]#source_data'!A26="","",IF('[1]#source_data'!H26="","",'[1]#source_data'!H26))</f>
        <v>44798</v>
      </c>
      <c r="I24" s="8">
        <f>IF('[1]#source_data'!A26="","",IF('[1]#source_data'!I26="","",'[1]#source_data'!I26))</f>
        <v>12</v>
      </c>
      <c r="J24" s="8" t="str">
        <f>IF('[1]#source_data'!A26="","",IF(AND(L24="",M24=""),'[1]#fixed_data'!$B$4&amp;SUBSTITUTE(K24," ","-"),IF(L24="","GB-COH-"&amp;M24,IF(LEFT(L24,2)="SC","GB-SC-"&amp;L24,IF(AND(LEFT(L24,1)="1",LEN(L24)=6),"GB-NIC-"&amp;L24,"GB-CHC-"&amp;L24)))))</f>
        <v>360G-SebbaFdn-Org-University-of-Plymouth-Refugee-Law-Clinic</v>
      </c>
      <c r="K24" s="8" t="str">
        <f>IF('[1]#source_data'!A26="","",IF('[1]#source_data'!J26="","",'[1]#source_data'!J26))</f>
        <v>University of Plymouth Refugee Law Clinic</v>
      </c>
      <c r="L24" s="8" t="str">
        <f>IF('[1]#source_data'!A26="","",IF(ISBLANK('[1]#source_data'!K26),"",'[1]#source_data'!K26))</f>
        <v/>
      </c>
      <c r="M24" s="8" t="str">
        <f>IF('[1]#source_data'!A26="","",IF('[1]#source_data'!L26="","",TEXT('[1]#source_data'!L26,"00000000")))</f>
        <v/>
      </c>
      <c r="N24" s="8" t="str">
        <f>IF('[1]#source_data'!A26="","",IF('[1]#source_data'!M26="","",'[1]#source_data'!M26))</f>
        <v>PL4 8HA</v>
      </c>
      <c r="O24" s="8" t="str">
        <f>IF('[1]#source_data'!A26="","",'[1]#fixed_data'!$B$5)</f>
        <v>GB-CHC-1191713</v>
      </c>
      <c r="P24" s="8" t="str">
        <f>IF('[1]#source_data'!A26="","",'[1]#fixed_data'!$B$6)</f>
        <v>Sam and Bella Sebba Charitable Foundation</v>
      </c>
      <c r="Q24" s="8" t="str">
        <f>IF('[1]#source_data'!A26="","",IF('[1]#source_data'!N26="","",'[1]#source_data'!N26))</f>
        <v>Project grants</v>
      </c>
      <c r="R24" s="8" t="str">
        <f>IF('[1]#source_data'!A26="","",IF('[1]#source_data'!P26="","",'[1]#source_data'!P26))</f>
        <v>Migrants, Refugees and Asylum Seekers</v>
      </c>
      <c r="S24" s="8" t="str">
        <f>IF('[1]#source_data'!A26="","",IF('[1]#source_data'!O26="","",'[1]#source_data'!O26))</f>
        <v>Plymouth</v>
      </c>
      <c r="T24" s="11">
        <f ca="1">IF('[1]#source_data'!A26="","",'[1]#fixed_data'!$B$7)</f>
        <v>44750</v>
      </c>
      <c r="U24" s="8" t="str">
        <f>IF('[1]#source_data'!A26="","",'[1]#fixed_data'!$B$8)</f>
        <v>https://sebbafoundation.org/</v>
      </c>
    </row>
    <row r="25" spans="1:21" x14ac:dyDescent="0.35">
      <c r="A25" s="8" t="str">
        <f>IF('[1]#source_data'!A27="","",CONCATENATE('[1]#fixed_data'!$B$2&amp;'[1]#source_data'!A27))</f>
        <v>360G-SebbaFdn-1676</v>
      </c>
      <c r="B25" s="8" t="str">
        <f>IF('[1]#source_data'!A27="","",IF('[1]#source_data'!B27="","",'[1]#source_data'!B27))</f>
        <v xml:space="preserve">Grant to Social Finance UK </v>
      </c>
      <c r="C25" s="8" t="str">
        <f>IF('[1]#source_data'!A27="","",IF('[1]#source_data'!C27="","",'[1]#source_data'!C27))</f>
        <v>Towards research and innovation project</v>
      </c>
      <c r="D25" s="8" t="str">
        <f>IF('[1]#source_data'!A27="","",'[1]#fixed_data'!$B$3)</f>
        <v>GBP</v>
      </c>
      <c r="E25" s="9">
        <f>IF('[1]#source_data'!A27="","",IF('[1]#source_data'!E27="","",'[1]#source_data'!E27))</f>
        <v>37500</v>
      </c>
      <c r="F25" s="10">
        <f>IF('[1]#source_data'!A27="","",IF('[1]#source_data'!F27="","",'[1]#source_data'!F27))</f>
        <v>44400</v>
      </c>
      <c r="G25" s="10">
        <f>IF('[1]#source_data'!A27="","",IF('[1]#source_data'!G27="","",'[1]#source_data'!G27))</f>
        <v>44442</v>
      </c>
      <c r="H25" s="10">
        <f>IF('[1]#source_data'!A27="","",IF('[1]#source_data'!H27="","",'[1]#source_data'!H27))</f>
        <v>44806</v>
      </c>
      <c r="I25" s="8">
        <f>IF('[1]#source_data'!A27="","",IF('[1]#source_data'!I27="","",'[1]#source_data'!I27))</f>
        <v>12</v>
      </c>
      <c r="J25" s="8" t="str">
        <f>IF('[1]#source_data'!A27="","",IF(AND(L25="",M25=""),'[1]#fixed_data'!$B$4&amp;SUBSTITUTE(K25," ","-"),IF(L25="","GB-COH-"&amp;M25,IF(LEFT(L25,2)="SC","GB-SC-"&amp;L25,IF(AND(LEFT(L25,1)="1",LEN(L25)=6),"GB-NIC-"&amp;L25,"GB-CHC-"&amp;L25)))))</f>
        <v>GB-COH-06402143</v>
      </c>
      <c r="K25" s="8" t="str">
        <f>IF('[1]#source_data'!A27="","",IF('[1]#source_data'!J27="","",'[1]#source_data'!J27))</f>
        <v>Social Finance UK</v>
      </c>
      <c r="L25" s="8" t="str">
        <f>IF('[1]#source_data'!A27="","",IF(ISBLANK('[1]#source_data'!K27),"",'[1]#source_data'!K27))</f>
        <v/>
      </c>
      <c r="M25" s="8" t="str">
        <f>IF('[1]#source_data'!A27="","",IF('[1]#source_data'!L27="","",TEXT('[1]#source_data'!L27,"00000000")))</f>
        <v>06402143</v>
      </c>
      <c r="N25" s="8" t="str">
        <f>IF('[1]#source_data'!A27="","",IF('[1]#source_data'!M27="","",'[1]#source_data'!M27))</f>
        <v>SE1 7TY</v>
      </c>
      <c r="O25" s="8" t="str">
        <f>IF('[1]#source_data'!A27="","",'[1]#fixed_data'!$B$5)</f>
        <v>GB-CHC-1191713</v>
      </c>
      <c r="P25" s="8" t="str">
        <f>IF('[1]#source_data'!A27="","",'[1]#fixed_data'!$B$6)</f>
        <v>Sam and Bella Sebba Charitable Foundation</v>
      </c>
      <c r="Q25" s="8" t="str">
        <f>IF('[1]#source_data'!A27="","",IF('[1]#source_data'!N27="","",'[1]#source_data'!N27))</f>
        <v>Project grants</v>
      </c>
      <c r="R25" s="8" t="str">
        <f>IF('[1]#source_data'!A27="","",IF('[1]#source_data'!P27="","",'[1]#source_data'!P27))</f>
        <v>Migrants, Refugees and Asylum Seekers</v>
      </c>
      <c r="S25" s="8" t="str">
        <f>IF('[1]#source_data'!A27="","",IF('[1]#source_data'!O27="","",'[1]#source_data'!O27))</f>
        <v>South East London</v>
      </c>
      <c r="T25" s="11">
        <f ca="1">IF('[1]#source_data'!A27="","",'[1]#fixed_data'!$B$7)</f>
        <v>44750</v>
      </c>
      <c r="U25" s="8" t="str">
        <f>IF('[1]#source_data'!A27="","",'[1]#fixed_data'!$B$8)</f>
        <v>https://sebbafoundation.org/</v>
      </c>
    </row>
    <row r="26" spans="1:21" x14ac:dyDescent="0.35">
      <c r="A26" s="8" t="str">
        <f>IF('[1]#source_data'!A28="","",CONCATENATE('[1]#fixed_data'!$B$2&amp;'[1]#source_data'!A28))</f>
        <v>360G-SebbaFdn-1677</v>
      </c>
      <c r="B26" s="8" t="str">
        <f>IF('[1]#source_data'!A28="","",IF('[1]#source_data'!B28="","",'[1]#source_data'!B28))</f>
        <v xml:space="preserve">Grant to the The Unity Project </v>
      </c>
      <c r="C26" s="8" t="str">
        <f>IF('[1]#source_data'!A28="","",IF('[1]#source_data'!C28="","",'[1]#source_data'!C28))</f>
        <v>Towards core funding</v>
      </c>
      <c r="D26" s="8" t="str">
        <f>IF('[1]#source_data'!A28="","",'[1]#fixed_data'!$B$3)</f>
        <v>GBP</v>
      </c>
      <c r="E26" s="9">
        <f>IF('[1]#source_data'!A28="","",IF('[1]#source_data'!E28="","",'[1]#source_data'!E28))</f>
        <v>50000</v>
      </c>
      <c r="F26" s="10">
        <f>IF('[1]#source_data'!A28="","",IF('[1]#source_data'!F28="","",'[1]#source_data'!F28))</f>
        <v>44400</v>
      </c>
      <c r="G26" s="10">
        <f>IF('[1]#source_data'!A28="","",IF('[1]#source_data'!G28="","",'[1]#source_data'!G28))</f>
        <v>44427</v>
      </c>
      <c r="H26" s="10">
        <f>IF('[1]#source_data'!A28="","",IF('[1]#source_data'!H28="","",'[1]#source_data'!H28))</f>
        <v>45156</v>
      </c>
      <c r="I26" s="8">
        <f>IF('[1]#source_data'!A28="","",IF('[1]#source_data'!I28="","",'[1]#source_data'!I28))</f>
        <v>24</v>
      </c>
      <c r="J26" s="8" t="str">
        <f>IF('[1]#source_data'!A28="","",IF(AND(L26="",M26=""),'[1]#fixed_data'!$B$4&amp;SUBSTITUTE(K26," ","-"),IF(L26="","GB-COH-"&amp;M26,IF(LEFT(L26,2)="SC","GB-SC-"&amp;L26,IF(AND(LEFT(L26,1)="1",LEN(L26)=6),"GB-NIC-"&amp;L26,"GB-CHC-"&amp;L26)))))</f>
        <v>GB-CHC-1191462</v>
      </c>
      <c r="K26" s="8" t="str">
        <f>IF('[1]#source_data'!A28="","",IF('[1]#source_data'!J28="","",'[1]#source_data'!J28))</f>
        <v>The Unity Project</v>
      </c>
      <c r="L26" s="8">
        <f>IF('[1]#source_data'!A28="","",IF(ISBLANK('[1]#source_data'!K28),"",'[1]#source_data'!K28))</f>
        <v>1191462</v>
      </c>
      <c r="M26" s="8" t="str">
        <f>IF('[1]#source_data'!A28="","",IF('[1]#source_data'!L28="","",TEXT('[1]#source_data'!L28,"00000000")))</f>
        <v/>
      </c>
      <c r="N26" s="8" t="str">
        <f>IF('[1]#source_data'!A28="","",IF('[1]#source_data'!M28="","",'[1]#source_data'!M28))</f>
        <v>N1 2TZ</v>
      </c>
      <c r="O26" s="8" t="str">
        <f>IF('[1]#source_data'!A28="","",'[1]#fixed_data'!$B$5)</f>
        <v>GB-CHC-1191713</v>
      </c>
      <c r="P26" s="8" t="str">
        <f>IF('[1]#source_data'!A28="","",'[1]#fixed_data'!$B$6)</f>
        <v>Sam and Bella Sebba Charitable Foundation</v>
      </c>
      <c r="Q26" s="8" t="str">
        <f>IF('[1]#source_data'!A28="","",IF('[1]#source_data'!N28="","",'[1]#source_data'!N28))</f>
        <v>Core grants</v>
      </c>
      <c r="R26" s="8" t="str">
        <f>IF('[1]#source_data'!A28="","",IF('[1]#source_data'!P28="","",'[1]#source_data'!P28))</f>
        <v>Migrants, Refugees and Asylum Seekers</v>
      </c>
      <c r="S26" s="8" t="str">
        <f>IF('[1]#source_data'!A28="","",IF('[1]#source_data'!O28="","",'[1]#source_data'!O28))</f>
        <v>Scotland and Wales</v>
      </c>
      <c r="T26" s="11">
        <f ca="1">IF('[1]#source_data'!A28="","",'[1]#fixed_data'!$B$7)</f>
        <v>44750</v>
      </c>
      <c r="U26" s="8" t="str">
        <f>IF('[1]#source_data'!A28="","",'[1]#fixed_data'!$B$8)</f>
        <v>https://sebbafoundation.org/</v>
      </c>
    </row>
    <row r="27" spans="1:21" x14ac:dyDescent="0.35">
      <c r="A27" s="8" t="str">
        <f>IF('[1]#source_data'!A29="","",CONCATENATE('[1]#fixed_data'!$B$2&amp;'[1]#source_data'!A29))</f>
        <v>360G-SebbaFdn-1678</v>
      </c>
      <c r="B27" s="8" t="str">
        <f>IF('[1]#source_data'!A29="","",IF('[1]#source_data'!B29="","",'[1]#source_data'!B29))</f>
        <v xml:space="preserve">Grant to Greater Manchester Immigration Aid Unit </v>
      </c>
      <c r="C27" s="8" t="str">
        <f>IF('[1]#source_data'!A29="","",IF('[1]#source_data'!C29="","",'[1]#source_data'!C29))</f>
        <v xml:space="preserve">Towards expansion of the policy and advocacy team   </v>
      </c>
      <c r="D27" s="8" t="str">
        <f>IF('[1]#source_data'!A29="","",'[1]#fixed_data'!$B$3)</f>
        <v>GBP</v>
      </c>
      <c r="E27" s="9">
        <f>IF('[1]#source_data'!A29="","",IF('[1]#source_data'!E29="","",'[1]#source_data'!E29))</f>
        <v>126000</v>
      </c>
      <c r="F27" s="10">
        <f>IF('[1]#source_data'!A29="","",IF('[1]#source_data'!F29="","",'[1]#source_data'!F29))</f>
        <v>44400</v>
      </c>
      <c r="G27" s="10">
        <f>IF('[1]#source_data'!A29="","",IF('[1]#source_data'!G29="","",'[1]#source_data'!G29))</f>
        <v>44427</v>
      </c>
      <c r="H27" s="10">
        <f>IF('[1]#source_data'!A29="","",IF('[1]#source_data'!H29="","",'[1]#source_data'!H29))</f>
        <v>45600</v>
      </c>
      <c r="I27" s="8">
        <f>IF('[1]#source_data'!A29="","",IF('[1]#source_data'!I29="","",'[1]#source_data'!I29))</f>
        <v>36</v>
      </c>
      <c r="J27" s="8" t="str">
        <f>IF('[1]#source_data'!A29="","",IF(AND(L27="",M27=""),'[1]#fixed_data'!$B$4&amp;SUBSTITUTE(K27," ","-"),IF(L27="","GB-COH-"&amp;M27,IF(LEFT(L27,2)="SC","GB-SC-"&amp;L27,IF(AND(LEFT(L27,1)="1",LEN(L27)=6),"GB-NIC-"&amp;L27,"GB-CHC-"&amp;L27)))))</f>
        <v>GB-CHC-1123908</v>
      </c>
      <c r="K27" s="8" t="str">
        <f>IF('[1]#source_data'!A29="","",IF('[1]#source_data'!J29="","",'[1]#source_data'!J29))</f>
        <v>Greater Manchester Immigration Aid Unit</v>
      </c>
      <c r="L27" s="8">
        <f>IF('[1]#source_data'!A29="","",IF(ISBLANK('[1]#source_data'!K29),"",'[1]#source_data'!K29))</f>
        <v>1123908</v>
      </c>
      <c r="M27" s="8" t="str">
        <f>IF('[1]#source_data'!A29="","",IF('[1]#source_data'!L29="","",TEXT('[1]#source_data'!L29,"00000000")))</f>
        <v/>
      </c>
      <c r="N27" s="8" t="str">
        <f>IF('[1]#source_data'!A29="","",IF('[1]#source_data'!M29="","",'[1]#source_data'!M29))</f>
        <v>M8 4QS</v>
      </c>
      <c r="O27" s="8" t="str">
        <f>IF('[1]#source_data'!A29="","",'[1]#fixed_data'!$B$5)</f>
        <v>GB-CHC-1191713</v>
      </c>
      <c r="P27" s="8" t="str">
        <f>IF('[1]#source_data'!A29="","",'[1]#fixed_data'!$B$6)</f>
        <v>Sam and Bella Sebba Charitable Foundation</v>
      </c>
      <c r="Q27" s="8" t="str">
        <f>IF('[1]#source_data'!A29="","",IF('[1]#source_data'!N29="","",'[1]#source_data'!N29))</f>
        <v>Project grants</v>
      </c>
      <c r="R27" s="8" t="str">
        <f>IF('[1]#source_data'!A29="","",IF('[1]#source_data'!P29="","",'[1]#source_data'!P29))</f>
        <v>Migrants, Refugees and Asylum Seekers</v>
      </c>
      <c r="S27" s="8" t="str">
        <f>IF('[1]#source_data'!A29="","",IF('[1]#source_data'!O29="","",'[1]#source_data'!O29))</f>
        <v>North West England</v>
      </c>
      <c r="T27" s="11">
        <f ca="1">IF('[1]#source_data'!A29="","",'[1]#fixed_data'!$B$7)</f>
        <v>44750</v>
      </c>
      <c r="U27" s="8" t="str">
        <f>IF('[1]#source_data'!A29="","",'[1]#fixed_data'!$B$8)</f>
        <v>https://sebbafoundation.org/</v>
      </c>
    </row>
    <row r="28" spans="1:21" x14ac:dyDescent="0.35">
      <c r="A28" s="8" t="str">
        <f>IF('[1]#source_data'!A30="","",CONCATENATE('[1]#fixed_data'!$B$2&amp;'[1]#source_data'!A30))</f>
        <v>360G-SebbaFdn-1679</v>
      </c>
      <c r="B28" s="8" t="str">
        <f>IF('[1]#source_data'!A30="","",IF('[1]#source_data'!B30="","",'[1]#source_data'!B30))</f>
        <v xml:space="preserve">Grant to Affordable Justice </v>
      </c>
      <c r="C28" s="8" t="str">
        <f>IF('[1]#source_data'!A30="","",IF('[1]#source_data'!C30="","",'[1]#source_data'!C30))</f>
        <v xml:space="preserve">Towards women affected by violence and abuse </v>
      </c>
      <c r="D28" s="8" t="str">
        <f>IF('[1]#source_data'!A30="","",'[1]#fixed_data'!$B$3)</f>
        <v>GBP</v>
      </c>
      <c r="E28" s="9">
        <f>IF('[1]#source_data'!A30="","",IF('[1]#source_data'!E30="","",'[1]#source_data'!E30))</f>
        <v>65000</v>
      </c>
      <c r="F28" s="10">
        <f>IF('[1]#source_data'!A30="","",IF('[1]#source_data'!F30="","",'[1]#source_data'!F30))</f>
        <v>44400</v>
      </c>
      <c r="G28" s="10">
        <f>IF('[1]#source_data'!A30="","",IF('[1]#source_data'!G30="","",'[1]#source_data'!G30))</f>
        <v>44427</v>
      </c>
      <c r="H28" s="10">
        <f>IF('[1]#source_data'!A30="","",IF('[1]#source_data'!H30="","",'[1]#source_data'!H30))</f>
        <v>45156</v>
      </c>
      <c r="I28" s="8">
        <f>IF('[1]#source_data'!A30="","",IF('[1]#source_data'!I30="","",'[1]#source_data'!I30))</f>
        <v>24</v>
      </c>
      <c r="J28" s="8" t="str">
        <f>IF('[1]#source_data'!A30="","",IF(AND(L28="",M28=""),'[1]#fixed_data'!$B$4&amp;SUBSTITUTE(K28," ","-"),IF(L28="","GB-COH-"&amp;M28,IF(LEFT(L28,2)="SC","GB-SC-"&amp;L28,IF(AND(LEFT(L28,1)="1",LEN(L28)=6),"GB-NIC-"&amp;L28,"GB-CHC-"&amp;L28)))))</f>
        <v>GB-CHC-1168469</v>
      </c>
      <c r="K28" s="8" t="str">
        <f>IF('[1]#source_data'!A30="","",IF('[1]#source_data'!J30="","",'[1]#source_data'!J30))</f>
        <v>Affordable Justice</v>
      </c>
      <c r="L28" s="8">
        <f>IF('[1]#source_data'!A30="","",IF(ISBLANK('[1]#source_data'!K30),"",'[1]#source_data'!K30))</f>
        <v>1168469</v>
      </c>
      <c r="M28" s="8" t="str">
        <f>IF('[1]#source_data'!A30="","",IF('[1]#source_data'!L30="","",TEXT('[1]#source_data'!L30,"00000000")))</f>
        <v/>
      </c>
      <c r="N28" s="8" t="str">
        <f>IF('[1]#source_data'!A30="","",IF('[1]#source_data'!M30="","",'[1]#source_data'!M30))</f>
        <v>HU9 5UY</v>
      </c>
      <c r="O28" s="8" t="str">
        <f>IF('[1]#source_data'!A30="","",'[1]#fixed_data'!$B$5)</f>
        <v>GB-CHC-1191713</v>
      </c>
      <c r="P28" s="8" t="str">
        <f>IF('[1]#source_data'!A30="","",'[1]#fixed_data'!$B$6)</f>
        <v>Sam and Bella Sebba Charitable Foundation</v>
      </c>
      <c r="Q28" s="8" t="str">
        <f>IF('[1]#source_data'!A30="","",IF('[1]#source_data'!N30="","",'[1]#source_data'!N30))</f>
        <v>Project grants</v>
      </c>
      <c r="R28" s="8" t="str">
        <f>IF('[1]#source_data'!A30="","",IF('[1]#source_data'!P30="","",'[1]#source_data'!P30))</f>
        <v>Violence Against Women and Girls</v>
      </c>
      <c r="S28" s="8" t="str">
        <f>IF('[1]#source_data'!A30="","",IF('[1]#source_data'!O30="","",'[1]#source_data'!O30))</f>
        <v>Hull</v>
      </c>
      <c r="T28" s="11">
        <f ca="1">IF('[1]#source_data'!A30="","",'[1]#fixed_data'!$B$7)</f>
        <v>44750</v>
      </c>
      <c r="U28" s="8" t="str">
        <f>IF('[1]#source_data'!A30="","",'[1]#fixed_data'!$B$8)</f>
        <v>https://sebbafoundation.org/</v>
      </c>
    </row>
    <row r="29" spans="1:21" x14ac:dyDescent="0.35">
      <c r="A29" s="8" t="str">
        <f>IF('[1]#source_data'!A31="","",CONCATENATE('[1]#fixed_data'!$B$2&amp;'[1]#source_data'!A31))</f>
        <v>360G-SebbaFdn-1680</v>
      </c>
      <c r="B29" s="8" t="str">
        <f>IF('[1]#source_data'!A31="","",IF('[1]#source_data'!B31="","",'[1]#source_data'!B31))</f>
        <v xml:space="preserve">Grant to the The Vavengers </v>
      </c>
      <c r="C29" s="8" t="str">
        <f>IF('[1]#source_data'!A31="","",IF('[1]#source_data'!C31="","",'[1]#source_data'!C31))</f>
        <v>Towards core funding</v>
      </c>
      <c r="D29" s="8" t="str">
        <f>IF('[1]#source_data'!A31="","",'[1]#fixed_data'!$B$3)</f>
        <v>GBP</v>
      </c>
      <c r="E29" s="9">
        <f>IF('[1]#source_data'!A31="","",IF('[1]#source_data'!E31="","",'[1]#source_data'!E31))</f>
        <v>70000</v>
      </c>
      <c r="F29" s="10">
        <f>IF('[1]#source_data'!A31="","",IF('[1]#source_data'!F31="","",'[1]#source_data'!F31))</f>
        <v>44400</v>
      </c>
      <c r="G29" s="10">
        <f>IF('[1]#source_data'!A31="","",IF('[1]#source_data'!G31="","",'[1]#source_data'!G31))</f>
        <v>44413</v>
      </c>
      <c r="H29" s="10">
        <f>IF('[1]#source_data'!A31="","",IF('[1]#source_data'!H31="","",'[1]#source_data'!H31))</f>
        <v>45142</v>
      </c>
      <c r="I29" s="8">
        <f>IF('[1]#source_data'!A31="","",IF('[1]#source_data'!I31="","",'[1]#source_data'!I31))</f>
        <v>24</v>
      </c>
      <c r="J29" s="8" t="str">
        <f>IF('[1]#source_data'!A31="","",IF(AND(L29="",M29=""),'[1]#fixed_data'!$B$4&amp;SUBSTITUTE(K29," ","-"),IF(L29="","GB-COH-"&amp;M29,IF(LEFT(L29,2)="SC","GB-SC-"&amp;L29,IF(AND(LEFT(L29,1)="1",LEN(L29)=6),"GB-NIC-"&amp;L29,"GB-CHC-"&amp;L29)))))</f>
        <v>GB-CHC-1184202</v>
      </c>
      <c r="K29" s="8" t="str">
        <f>IF('[1]#source_data'!A31="","",IF('[1]#source_data'!J31="","",'[1]#source_data'!J31))</f>
        <v xml:space="preserve">The Vavengers </v>
      </c>
      <c r="L29" s="8">
        <f>IF('[1]#source_data'!A31="","",IF(ISBLANK('[1]#source_data'!K31),"",'[1]#source_data'!K31))</f>
        <v>1184202</v>
      </c>
      <c r="M29" s="8" t="str">
        <f>IF('[1]#source_data'!A31="","",IF('[1]#source_data'!L31="","",TEXT('[1]#source_data'!L31,"00000000")))</f>
        <v/>
      </c>
      <c r="N29" s="8" t="str">
        <f>IF('[1]#source_data'!A31="","",IF('[1]#source_data'!M31="","",'[1]#source_data'!M31))</f>
        <v>EC2A 2UT</v>
      </c>
      <c r="O29" s="8" t="str">
        <f>IF('[1]#source_data'!A31="","",'[1]#fixed_data'!$B$5)</f>
        <v>GB-CHC-1191713</v>
      </c>
      <c r="P29" s="8" t="str">
        <f>IF('[1]#source_data'!A31="","",'[1]#fixed_data'!$B$6)</f>
        <v>Sam and Bella Sebba Charitable Foundation</v>
      </c>
      <c r="Q29" s="8" t="str">
        <f>IF('[1]#source_data'!A31="","",IF('[1]#source_data'!N31="","",'[1]#source_data'!N31))</f>
        <v>Core grants</v>
      </c>
      <c r="R29" s="8" t="str">
        <f>IF('[1]#source_data'!A31="","",IF('[1]#source_data'!P31="","",'[1]#source_data'!P31))</f>
        <v>Violence Against Women and Girls</v>
      </c>
      <c r="S29" s="8" t="str">
        <f>IF('[1]#source_data'!A31="","",IF('[1]#source_data'!O31="","",'[1]#source_data'!O31))</f>
        <v>Greater London</v>
      </c>
      <c r="T29" s="11">
        <f ca="1">IF('[1]#source_data'!A31="","",'[1]#fixed_data'!$B$7)</f>
        <v>44750</v>
      </c>
      <c r="U29" s="8" t="str">
        <f>IF('[1]#source_data'!A31="","",'[1]#fixed_data'!$B$8)</f>
        <v>https://sebbafoundation.org/</v>
      </c>
    </row>
    <row r="30" spans="1:21" x14ac:dyDescent="0.35">
      <c r="A30" s="8" t="str">
        <f>IF('[1]#source_data'!A32="","",CONCATENATE('[1]#fixed_data'!$B$2&amp;'[1]#source_data'!A32))</f>
        <v>360G-SebbaFdn-1681</v>
      </c>
      <c r="B30" s="8" t="str">
        <f>IF('[1]#source_data'!A32="","",IF('[1]#source_data'!B32="","",'[1]#source_data'!B32))</f>
        <v xml:space="preserve">Grant to Karma Nirvana </v>
      </c>
      <c r="C30" s="8" t="str">
        <f>IF('[1]#source_data'!A32="","",IF('[1]#source_data'!C32="","",'[1]#source_data'!C32))</f>
        <v>Towards honoured based abused project</v>
      </c>
      <c r="D30" s="8" t="str">
        <f>IF('[1]#source_data'!A32="","",'[1]#fixed_data'!$B$3)</f>
        <v>GBP</v>
      </c>
      <c r="E30" s="9">
        <f>IF('[1]#source_data'!A32="","",IF('[1]#source_data'!E32="","",'[1]#source_data'!E32))</f>
        <v>46748</v>
      </c>
      <c r="F30" s="10">
        <f>IF('[1]#source_data'!A32="","",IF('[1]#source_data'!F32="","",'[1]#source_data'!F32))</f>
        <v>44400</v>
      </c>
      <c r="G30" s="10">
        <f>IF('[1]#source_data'!A32="","",IF('[1]#source_data'!G32="","",'[1]#source_data'!G32))</f>
        <v>44413</v>
      </c>
      <c r="H30" s="10">
        <f>IF('[1]#source_data'!A32="","",IF('[1]#source_data'!H32="","",'[1]#source_data'!H32))</f>
        <v>44777</v>
      </c>
      <c r="I30" s="8">
        <f>IF('[1]#source_data'!A32="","",IF('[1]#source_data'!I32="","",'[1]#source_data'!I32))</f>
        <v>12</v>
      </c>
      <c r="J30" s="8" t="str">
        <f>IF('[1]#source_data'!A32="","",IF(AND(L30="",M30=""),'[1]#fixed_data'!$B$4&amp;SUBSTITUTE(K30," ","-"),IF(L30="","GB-COH-"&amp;M30,IF(LEFT(L30,2)="SC","GB-SC-"&amp;L30,IF(AND(LEFT(L30,1)="1",LEN(L30)=6),"GB-NIC-"&amp;L30,"GB-CHC-"&amp;L30)))))</f>
        <v>GB-CHC-1089477</v>
      </c>
      <c r="K30" s="8" t="str">
        <f>IF('[1]#source_data'!A32="","",IF('[1]#source_data'!J32="","",'[1]#source_data'!J32))</f>
        <v xml:space="preserve">Karma Nirvana </v>
      </c>
      <c r="L30" s="8">
        <f>IF('[1]#source_data'!A32="","",IF(ISBLANK('[1]#source_data'!K32),"",'[1]#source_data'!K32))</f>
        <v>1089477</v>
      </c>
      <c r="M30" s="8" t="str">
        <f>IF('[1]#source_data'!A32="","",IF('[1]#source_data'!L32="","",TEXT('[1]#source_data'!L32,"00000000")))</f>
        <v/>
      </c>
      <c r="N30" s="8" t="str">
        <f>IF('[1]#source_data'!A32="","",IF('[1]#source_data'!M32="","",'[1]#source_data'!M32))</f>
        <v>LS6 9DW</v>
      </c>
      <c r="O30" s="8" t="str">
        <f>IF('[1]#source_data'!A32="","",'[1]#fixed_data'!$B$5)</f>
        <v>GB-CHC-1191713</v>
      </c>
      <c r="P30" s="8" t="str">
        <f>IF('[1]#source_data'!A32="","",'[1]#fixed_data'!$B$6)</f>
        <v>Sam and Bella Sebba Charitable Foundation</v>
      </c>
      <c r="Q30" s="8" t="str">
        <f>IF('[1]#source_data'!A32="","",IF('[1]#source_data'!N32="","",'[1]#source_data'!N32))</f>
        <v>Project grants</v>
      </c>
      <c r="R30" s="8" t="str">
        <f>IF('[1]#source_data'!A32="","",IF('[1]#source_data'!P32="","",'[1]#source_data'!P32))</f>
        <v>Violence Against Women and Girls</v>
      </c>
      <c r="S30" s="8" t="str">
        <f>IF('[1]#source_data'!A32="","",IF('[1]#source_data'!O32="","",'[1]#source_data'!O32))</f>
        <v>Leeds</v>
      </c>
      <c r="T30" s="11">
        <f ca="1">IF('[1]#source_data'!A32="","",'[1]#fixed_data'!$B$7)</f>
        <v>44750</v>
      </c>
      <c r="U30" s="8" t="str">
        <f>IF('[1]#source_data'!A32="","",'[1]#fixed_data'!$B$8)</f>
        <v>https://sebbafoundation.org/</v>
      </c>
    </row>
    <row r="31" spans="1:21" x14ac:dyDescent="0.35">
      <c r="A31" s="8" t="str">
        <f>IF('[1]#source_data'!A33="","",CONCATENATE('[1]#fixed_data'!$B$2&amp;'[1]#source_data'!A33))</f>
        <v>360G-SebbaFdn-1682</v>
      </c>
      <c r="B31" s="8" t="str">
        <f>IF('[1]#source_data'!A33="","",IF('[1]#source_data'!B33="","",'[1]#source_data'!B33))</f>
        <v>Grant to St Luke's Hospice Harrow and Compassion in Dying</v>
      </c>
      <c r="C31" s="8" t="str">
        <f>IF('[1]#source_data'!A33="","",IF('[1]#source_data'!C33="","",'[1]#source_data'!C33))</f>
        <v xml:space="preserve">Towards transformational joint project </v>
      </c>
      <c r="D31" s="8" t="str">
        <f>IF('[1]#source_data'!A33="","",'[1]#fixed_data'!$B$3)</f>
        <v>GBP</v>
      </c>
      <c r="E31" s="9">
        <f>IF('[1]#source_data'!A33="","",IF('[1]#source_data'!E33="","",'[1]#source_data'!E33))</f>
        <v>40000</v>
      </c>
      <c r="F31" s="10">
        <f>IF('[1]#source_data'!A33="","",IF('[1]#source_data'!F33="","",'[1]#source_data'!F33))</f>
        <v>44400</v>
      </c>
      <c r="G31" s="10">
        <f>IF('[1]#source_data'!A33="","",IF('[1]#source_data'!G33="","",'[1]#source_data'!G33))</f>
        <v>44427</v>
      </c>
      <c r="H31" s="10">
        <f>IF('[1]#source_data'!A33="","",IF('[1]#source_data'!H33="","",'[1]#source_data'!H33))</f>
        <v>45295</v>
      </c>
      <c r="I31" s="8">
        <f>IF('[1]#source_data'!A33="","",IF('[1]#source_data'!I33="","",'[1]#source_data'!I33))</f>
        <v>24</v>
      </c>
      <c r="J31" s="8" t="str">
        <f>IF('[1]#source_data'!A33="","",IF(AND(L31="",M31=""),'[1]#fixed_data'!$B$4&amp;SUBSTITUTE(K31," ","-"),IF(L31="","GB-COH-"&amp;M31,IF(LEFT(L31,2)="SC","GB-SC-"&amp;L31,IF(AND(LEFT(L31,1)="1",LEN(L31)=6),"GB-NIC-"&amp;L31,"GB-CHC-"&amp;L31)))))</f>
        <v>GB-CHC-298555</v>
      </c>
      <c r="K31" s="8" t="str">
        <f>IF('[1]#source_data'!A33="","",IF('[1]#source_data'!J33="","",'[1]#source_data'!J33))</f>
        <v>St Luke's Hospice Harrow and Compassion in Dying</v>
      </c>
      <c r="L31" s="8">
        <f>IF('[1]#source_data'!A33="","",IF(ISBLANK('[1]#source_data'!K33),"",'[1]#source_data'!K33))</f>
        <v>298555</v>
      </c>
      <c r="M31" s="8" t="str">
        <f>IF('[1]#source_data'!A33="","",IF('[1]#source_data'!L33="","",TEXT('[1]#source_data'!L33,"00000000")))</f>
        <v/>
      </c>
      <c r="N31" s="8" t="str">
        <f>IF('[1]#source_data'!A33="","",IF('[1]#source_data'!M33="","",'[1]#source_data'!M33))</f>
        <v>HA3 0YG</v>
      </c>
      <c r="O31" s="8" t="str">
        <f>IF('[1]#source_data'!A33="","",'[1]#fixed_data'!$B$5)</f>
        <v>GB-CHC-1191713</v>
      </c>
      <c r="P31" s="8" t="str">
        <f>IF('[1]#source_data'!A33="","",'[1]#fixed_data'!$B$6)</f>
        <v>Sam and Bella Sebba Charitable Foundation</v>
      </c>
      <c r="Q31" s="8" t="str">
        <f>IF('[1]#source_data'!A33="","",IF('[1]#source_data'!N33="","",'[1]#source_data'!N33))</f>
        <v>Project grants</v>
      </c>
      <c r="R31" s="8" t="str">
        <f>IF('[1]#source_data'!A33="","",IF('[1]#source_data'!P33="","",'[1]#source_data'!P33))</f>
        <v>Palliative and End of Life Care</v>
      </c>
      <c r="S31" s="8" t="str">
        <f>IF('[1]#source_data'!A33="","",IF('[1]#source_data'!O33="","",'[1]#source_data'!O33))</f>
        <v>Harrow and Brent</v>
      </c>
      <c r="T31" s="11">
        <f ca="1">IF('[1]#source_data'!A33="","",'[1]#fixed_data'!$B$7)</f>
        <v>44750</v>
      </c>
      <c r="U31" s="8" t="str">
        <f>IF('[1]#source_data'!A33="","",'[1]#fixed_data'!$B$8)</f>
        <v>https://sebbafoundation.org/</v>
      </c>
    </row>
    <row r="32" spans="1:21" x14ac:dyDescent="0.35">
      <c r="A32" s="8" t="str">
        <f>IF('[1]#source_data'!A34="","",CONCATENATE('[1]#fixed_data'!$B$2&amp;'[1]#source_data'!A34))</f>
        <v>360G-SebbaFdn-1683</v>
      </c>
      <c r="B32" s="8" t="str">
        <f>IF('[1]#source_data'!A34="","",IF('[1]#source_data'!B34="","",'[1]#source_data'!B34))</f>
        <v xml:space="preserve">Grant to Yarl's Wood Befrienders </v>
      </c>
      <c r="C32" s="8" t="str">
        <f>IF('[1]#source_data'!A34="","",IF('[1]#source_data'!C34="","",'[1]#source_data'!C34))</f>
        <v>Towards digital exclusion</v>
      </c>
      <c r="D32" s="8" t="str">
        <f>IF('[1]#source_data'!A34="","",'[1]#fixed_data'!$B$3)</f>
        <v>GBP</v>
      </c>
      <c r="E32" s="9">
        <f>IF('[1]#source_data'!A34="","",IF('[1]#source_data'!E34="","",'[1]#source_data'!E34))</f>
        <v>38650</v>
      </c>
      <c r="F32" s="10">
        <f>IF('[1]#source_data'!A34="","",IF('[1]#source_data'!F34="","",'[1]#source_data'!F34))</f>
        <v>44400</v>
      </c>
      <c r="G32" s="10">
        <f>IF('[1]#source_data'!A34="","",IF('[1]#source_data'!G34="","",'[1]#source_data'!G34))</f>
        <v>44427</v>
      </c>
      <c r="H32" s="10">
        <f>IF('[1]#source_data'!A34="","",IF('[1]#source_data'!H34="","",'[1]#source_data'!H34))</f>
        <v>44791</v>
      </c>
      <c r="I32" s="8">
        <f>IF('[1]#source_data'!A34="","",IF('[1]#source_data'!I34="","",'[1]#source_data'!I34))</f>
        <v>12</v>
      </c>
      <c r="J32" s="8" t="str">
        <f>IF('[1]#source_data'!A34="","",IF(AND(L32="",M32=""),'[1]#fixed_data'!$B$4&amp;SUBSTITUTE(K32," ","-"),IF(L32="","GB-COH-"&amp;M32,IF(LEFT(L32,2)="SC","GB-SC-"&amp;L32,IF(AND(LEFT(L32,1)="1",LEN(L32)=6),"GB-NIC-"&amp;L32,"GB-CHC-"&amp;L32)))))</f>
        <v>GB-CHC-1143160</v>
      </c>
      <c r="K32" s="8" t="str">
        <f>IF('[1]#source_data'!A34="","",IF('[1]#source_data'!J34="","",'[1]#source_data'!J34))</f>
        <v>Yarl's Wood Befrienders</v>
      </c>
      <c r="L32" s="8">
        <f>IF('[1]#source_data'!A34="","",IF(ISBLANK('[1]#source_data'!K34),"",'[1]#source_data'!K34))</f>
        <v>1143160</v>
      </c>
      <c r="M32" s="8" t="str">
        <f>IF('[1]#source_data'!A34="","",IF('[1]#source_data'!L34="","",TEXT('[1]#source_data'!L34,"00000000")))</f>
        <v/>
      </c>
      <c r="N32" s="8" t="str">
        <f>IF('[1]#source_data'!A34="","",IF('[1]#source_data'!M34="","",'[1]#source_data'!M34))</f>
        <v>B1 1HQ</v>
      </c>
      <c r="O32" s="8" t="str">
        <f>IF('[1]#source_data'!A34="","",'[1]#fixed_data'!$B$5)</f>
        <v>GB-CHC-1191713</v>
      </c>
      <c r="P32" s="8" t="str">
        <f>IF('[1]#source_data'!A34="","",'[1]#fixed_data'!$B$6)</f>
        <v>Sam and Bella Sebba Charitable Foundation</v>
      </c>
      <c r="Q32" s="8" t="str">
        <f>IF('[1]#source_data'!A34="","",IF('[1]#source_data'!N34="","",'[1]#source_data'!N34))</f>
        <v>Project grants</v>
      </c>
      <c r="R32" s="8" t="str">
        <f>IF('[1]#source_data'!A34="","",IF('[1]#source_data'!P34="","",'[1]#source_data'!P34))</f>
        <v>Migrants, Refugees and Asylum Seekers</v>
      </c>
      <c r="S32" s="8" t="str">
        <f>IF('[1]#source_data'!A34="","",IF('[1]#source_data'!O34="","",'[1]#source_data'!O34))</f>
        <v>Bedford and UK</v>
      </c>
      <c r="T32" s="11">
        <f ca="1">IF('[1]#source_data'!A34="","",'[1]#fixed_data'!$B$7)</f>
        <v>44750</v>
      </c>
      <c r="U32" s="8" t="str">
        <f>IF('[1]#source_data'!A34="","",'[1]#fixed_data'!$B$8)</f>
        <v>https://sebbafoundation.org/</v>
      </c>
    </row>
    <row r="33" spans="1:21" x14ac:dyDescent="0.35">
      <c r="A33" s="8" t="str">
        <f>IF('[1]#source_data'!A35="","",CONCATENATE('[1]#fixed_data'!$B$2&amp;'[1]#source_data'!A35))</f>
        <v>360G-SebbaFdn-1695</v>
      </c>
      <c r="B33" s="8" t="str">
        <f>IF('[1]#source_data'!A35="","",IF('[1]#source_data'!B35="","",'[1]#source_data'!B35))</f>
        <v xml:space="preserve">Grant to Jewish Women's Aid </v>
      </c>
      <c r="C33" s="8" t="str">
        <f>IF('[1]#source_data'!A35="","",IF('[1]#source_data'!C35="","",'[1]#source_data'!C35))</f>
        <v xml:space="preserve">Towards discretionary donation </v>
      </c>
      <c r="D33" s="8" t="str">
        <f>IF('[1]#source_data'!A35="","",'[1]#fixed_data'!$B$3)</f>
        <v>GBP</v>
      </c>
      <c r="E33" s="9">
        <f>IF('[1]#source_data'!A35="","",IF('[1]#source_data'!E35="","",'[1]#source_data'!E35))</f>
        <v>25000</v>
      </c>
      <c r="F33" s="10">
        <f>IF('[1]#source_data'!A35="","",IF('[1]#source_data'!F35="","",'[1]#source_data'!F35))</f>
        <v>44400</v>
      </c>
      <c r="G33" s="10">
        <f>IF('[1]#source_data'!A35="","",IF('[1]#source_data'!G35="","",'[1]#source_data'!G35))</f>
        <v>44406</v>
      </c>
      <c r="H33" s="10">
        <f>IF('[1]#source_data'!A35="","",IF('[1]#source_data'!H35="","",'[1]#source_data'!H35))</f>
        <v>44770</v>
      </c>
      <c r="I33" s="8">
        <f>IF('[1]#source_data'!A35="","",IF('[1]#source_data'!I35="","",'[1]#source_data'!I35))</f>
        <v>12</v>
      </c>
      <c r="J33" s="8" t="str">
        <f>IF('[1]#source_data'!A35="","",IF(AND(L33="",M33=""),'[1]#fixed_data'!$B$4&amp;SUBSTITUTE(K33," ","-"),IF(L33="","GB-COH-"&amp;M33,IF(LEFT(L33,2)="SC","GB-SC-"&amp;L33,IF(AND(LEFT(L33,1)="1",LEN(L33)=6),"GB-NIC-"&amp;L33,"GB-CHC-"&amp;L33)))))</f>
        <v>GB-CHC-1047045</v>
      </c>
      <c r="K33" s="8" t="str">
        <f>IF('[1]#source_data'!A35="","",IF('[1]#source_data'!J35="","",'[1]#source_data'!J35))</f>
        <v>Jewish Women's Aid</v>
      </c>
      <c r="L33" s="8">
        <f>IF('[1]#source_data'!A35="","",IF(ISBLANK('[1]#source_data'!K35),"",'[1]#source_data'!K35))</f>
        <v>1047045</v>
      </c>
      <c r="M33" s="8" t="str">
        <f>IF('[1]#source_data'!A35="","",IF('[1]#source_data'!L35="","",TEXT('[1]#source_data'!L35,"00000000")))</f>
        <v/>
      </c>
      <c r="N33" s="8" t="str">
        <f>IF('[1]#source_data'!A35="","",IF('[1]#source_data'!M35="","",'[1]#source_data'!M35))</f>
        <v>N3 1HF</v>
      </c>
      <c r="O33" s="8" t="str">
        <f>IF('[1]#source_data'!A35="","",'[1]#fixed_data'!$B$5)</f>
        <v>GB-CHC-1191713</v>
      </c>
      <c r="P33" s="8" t="str">
        <f>IF('[1]#source_data'!A35="","",'[1]#fixed_data'!$B$6)</f>
        <v>Sam and Bella Sebba Charitable Foundation</v>
      </c>
      <c r="Q33" s="8" t="str">
        <f>IF('[1]#source_data'!A35="","",IF('[1]#source_data'!N35="","",'[1]#source_data'!N35))</f>
        <v>Discretionary grant</v>
      </c>
      <c r="R33" s="8" t="str">
        <f>IF('[1]#source_data'!A35="","",IF('[1]#source_data'!P35="","",'[1]#source_data'!P35))</f>
        <v>Violence Against Women and Girls</v>
      </c>
      <c r="S33" s="8" t="str">
        <f>IF('[1]#source_data'!A35="","",IF('[1]#source_data'!O35="","",'[1]#source_data'!O35))</f>
        <v xml:space="preserve">North London </v>
      </c>
      <c r="T33" s="11">
        <f ca="1">IF('[1]#source_data'!A35="","",'[1]#fixed_data'!$B$7)</f>
        <v>44750</v>
      </c>
      <c r="U33" s="8" t="str">
        <f>IF('[1]#source_data'!A35="","",'[1]#fixed_data'!$B$8)</f>
        <v>https://sebbafoundation.org/</v>
      </c>
    </row>
    <row r="34" spans="1:21" x14ac:dyDescent="0.35">
      <c r="A34" s="8" t="str">
        <f>IF('[1]#source_data'!A36="","",CONCATENATE('[1]#fixed_data'!$B$2&amp;'[1]#source_data'!A36))</f>
        <v>360G-SebbaFdn-1653</v>
      </c>
      <c r="B34" s="8" t="str">
        <f>IF('[1]#source_data'!A36="","",IF('[1]#source_data'!B36="","",'[1]#source_data'!B36))</f>
        <v>Grant to Abandofbrothers</v>
      </c>
      <c r="C34" s="8" t="str">
        <f>IF('[1]#source_data'!A36="","",IF('[1]#source_data'!C36="","",'[1]#source_data'!C36))</f>
        <v xml:space="preserve">Towards transform and develop charity   </v>
      </c>
      <c r="D34" s="8" t="str">
        <f>IF('[1]#source_data'!A36="","",'[1]#fixed_data'!$B$3)</f>
        <v>GBP</v>
      </c>
      <c r="E34" s="9">
        <f>IF('[1]#source_data'!A36="","",IF('[1]#source_data'!E36="","",'[1]#source_data'!E36))</f>
        <v>25000</v>
      </c>
      <c r="F34" s="10">
        <f>IF('[1]#source_data'!A36="","",IF('[1]#source_data'!F36="","",'[1]#source_data'!F36))</f>
        <v>44304</v>
      </c>
      <c r="G34" s="10">
        <f>IF('[1]#source_data'!A36="","",IF('[1]#source_data'!G36="","",'[1]#source_data'!G36))</f>
        <v>44334</v>
      </c>
      <c r="H34" s="10">
        <f>IF('[1]#source_data'!A36="","",IF('[1]#source_data'!H36="","",'[1]#source_data'!H36))</f>
        <v>44869</v>
      </c>
      <c r="I34" s="8">
        <f>IF('[1]#source_data'!A36="","",IF('[1]#source_data'!I36="","",'[1]#source_data'!I36))</f>
        <v>12</v>
      </c>
      <c r="J34" s="8" t="str">
        <f>IF('[1]#source_data'!A36="","",IF(AND(L34="",M34=""),'[1]#fixed_data'!$B$4&amp;SUBSTITUTE(K34," ","-"),IF(L34="","GB-COH-"&amp;M34,IF(LEFT(L34,2)="SC","GB-SC-"&amp;L34,IF(AND(LEFT(L34,1)="1",LEN(L34)=6),"GB-NIC-"&amp;L34,"GB-CHC-"&amp;L34)))))</f>
        <v>GB-CHC-1122852</v>
      </c>
      <c r="K34" s="8" t="str">
        <f>IF('[1]#source_data'!A36="","",IF('[1]#source_data'!J36="","",'[1]#source_data'!J36))</f>
        <v>Abandofbrothers</v>
      </c>
      <c r="L34" s="8">
        <f>IF('[1]#source_data'!A36="","",IF(ISBLANK('[1]#source_data'!K36),"",'[1]#source_data'!K36))</f>
        <v>1122852</v>
      </c>
      <c r="M34" s="8" t="str">
        <f>IF('[1]#source_data'!A36="","",IF('[1]#source_data'!L36="","",TEXT('[1]#source_data'!L36,"00000000")))</f>
        <v/>
      </c>
      <c r="N34" s="8" t="str">
        <f>IF('[1]#source_data'!A36="","",IF('[1]#source_data'!M36="","",'[1]#source_data'!M36))</f>
        <v>BN2 9QA</v>
      </c>
      <c r="O34" s="8" t="str">
        <f>IF('[1]#source_data'!A36="","",'[1]#fixed_data'!$B$5)</f>
        <v>GB-CHC-1191713</v>
      </c>
      <c r="P34" s="8" t="str">
        <f>IF('[1]#source_data'!A36="","",'[1]#fixed_data'!$B$6)</f>
        <v>Sam and Bella Sebba Charitable Foundation</v>
      </c>
      <c r="Q34" s="8" t="str">
        <f>IF('[1]#source_data'!A36="","",IF('[1]#source_data'!N36="","",'[1]#source_data'!N36))</f>
        <v>Core grants</v>
      </c>
      <c r="R34" s="8" t="str">
        <f>IF('[1]#source_data'!A36="","",IF('[1]#source_data'!P36="","",'[1]#source_data'!P36))</f>
        <v>Criminal Justice</v>
      </c>
      <c r="S34" s="8" t="str">
        <f>IF('[1]#source_data'!A36="","",IF('[1]#source_data'!O36="","",'[1]#source_data'!O36))</f>
        <v>Brighton</v>
      </c>
      <c r="T34" s="11">
        <f ca="1">IF('[1]#source_data'!A36="","",'[1]#fixed_data'!$B$7)</f>
        <v>44750</v>
      </c>
      <c r="U34" s="8" t="str">
        <f>IF('[1]#source_data'!A36="","",'[1]#fixed_data'!$B$8)</f>
        <v>https://sebbafoundation.org/</v>
      </c>
    </row>
    <row r="35" spans="1:21" x14ac:dyDescent="0.35">
      <c r="A35" s="8" t="str">
        <f>IF('[1]#source_data'!A37="","",CONCATENATE('[1]#fixed_data'!$B$2&amp;'[1]#source_data'!A37))</f>
        <v>360G-SebbaFdn-1655</v>
      </c>
      <c r="B35" s="8" t="str">
        <f>IF('[1]#source_data'!A37="","",IF('[1]#source_data'!B37="","",'[1]#source_data'!B37))</f>
        <v xml:space="preserve">Grant to Medical Justice </v>
      </c>
      <c r="C35" s="8" t="str">
        <f>IF('[1]#source_data'!A37="","",IF('[1]#source_data'!C37="","",'[1]#source_data'!C37))</f>
        <v>Towards core funding</v>
      </c>
      <c r="D35" s="8" t="str">
        <f>IF('[1]#source_data'!A37="","",'[1]#fixed_data'!$B$3)</f>
        <v>GBP</v>
      </c>
      <c r="E35" s="9">
        <f>IF('[1]#source_data'!A37="","",IF('[1]#source_data'!E37="","",'[1]#source_data'!E37))</f>
        <v>80000</v>
      </c>
      <c r="F35" s="10">
        <f>IF('[1]#source_data'!A37="","",IF('[1]#source_data'!F37="","",'[1]#source_data'!F37))</f>
        <v>44304</v>
      </c>
      <c r="G35" s="10">
        <f>IF('[1]#source_data'!A37="","",IF('[1]#source_data'!G37="","",'[1]#source_data'!G37))</f>
        <v>44322</v>
      </c>
      <c r="H35" s="10">
        <f>IF('[1]#source_data'!A37="","",IF('[1]#source_data'!H37="","",'[1]#source_data'!H37))</f>
        <v>45051</v>
      </c>
      <c r="I35" s="8">
        <f>IF('[1]#source_data'!A37="","",IF('[1]#source_data'!I37="","",'[1]#source_data'!I37))</f>
        <v>24</v>
      </c>
      <c r="J35" s="8" t="str">
        <f>IF('[1]#source_data'!A37="","",IF(AND(L35="",M35=""),'[1]#fixed_data'!$B$4&amp;SUBSTITUTE(K35," ","-"),IF(L35="","GB-COH-"&amp;M35,IF(LEFT(L35,2)="SC","GB-SC-"&amp;L35,IF(AND(LEFT(L35,1)="1",LEN(L35)=6),"GB-NIC-"&amp;L35,"GB-CHC-"&amp;L35)))))</f>
        <v>GB-CHC-1132072</v>
      </c>
      <c r="K35" s="8" t="str">
        <f>IF('[1]#source_data'!A37="","",IF('[1]#source_data'!J37="","",'[1]#source_data'!J37))</f>
        <v xml:space="preserve">Medical Justice </v>
      </c>
      <c r="L35" s="8">
        <f>IF('[1]#source_data'!A37="","",IF(ISBLANK('[1]#source_data'!K37),"",'[1]#source_data'!K37))</f>
        <v>1132072</v>
      </c>
      <c r="M35" s="8" t="str">
        <f>IF('[1]#source_data'!A37="","",IF('[1]#source_data'!L37="","",TEXT('[1]#source_data'!L37,"00000000")))</f>
        <v/>
      </c>
      <c r="N35" s="8" t="str">
        <f>IF('[1]#source_data'!A37="","",IF('[1]#source_data'!M37="","",'[1]#source_data'!M37))</f>
        <v>N7 7DT</v>
      </c>
      <c r="O35" s="8" t="str">
        <f>IF('[1]#source_data'!A37="","",'[1]#fixed_data'!$B$5)</f>
        <v>GB-CHC-1191713</v>
      </c>
      <c r="P35" s="8" t="str">
        <f>IF('[1]#source_data'!A37="","",'[1]#fixed_data'!$B$6)</f>
        <v>Sam and Bella Sebba Charitable Foundation</v>
      </c>
      <c r="Q35" s="8" t="str">
        <f>IF('[1]#source_data'!A37="","",IF('[1]#source_data'!N37="","",'[1]#source_data'!N37))</f>
        <v>Core grants</v>
      </c>
      <c r="R35" s="8" t="str">
        <f>IF('[1]#source_data'!A37="","",IF('[1]#source_data'!P37="","",'[1]#source_data'!P37))</f>
        <v>Migrants, Refugees and Asylum Seekers</v>
      </c>
      <c r="S35" s="8" t="str">
        <f>IF('[1]#source_data'!A37="","",IF('[1]#source_data'!O37="","",'[1]#source_data'!O37))</f>
        <v xml:space="preserve">North London </v>
      </c>
      <c r="T35" s="11">
        <f ca="1">IF('[1]#source_data'!A37="","",'[1]#fixed_data'!$B$7)</f>
        <v>44750</v>
      </c>
      <c r="U35" s="8" t="str">
        <f>IF('[1]#source_data'!A37="","",'[1]#fixed_data'!$B$8)</f>
        <v>https://sebbafoundation.org/</v>
      </c>
    </row>
    <row r="36" spans="1:21" x14ac:dyDescent="0.35">
      <c r="A36" s="8" t="str">
        <f>IF('[1]#source_data'!A38="","",CONCATENATE('[1]#fixed_data'!$B$2&amp;'[1]#source_data'!A38))</f>
        <v>360G-SebbaFdn-1666</v>
      </c>
      <c r="B36" s="8" t="str">
        <f>IF('[1]#source_data'!A38="","",IF('[1]#source_data'!B38="","",'[1]#source_data'!B38))</f>
        <v>Grant to Sheffield Hallam Refugee Law Clinic</v>
      </c>
      <c r="C36" s="8" t="str">
        <f>IF('[1]#source_data'!A38="","",IF('[1]#source_data'!C38="","",'[1]#source_data'!C38))</f>
        <v>Towards OISC level 2 project</v>
      </c>
      <c r="D36" s="8" t="str">
        <f>IF('[1]#source_data'!A38="","",'[1]#fixed_data'!$B$3)</f>
        <v>GBP</v>
      </c>
      <c r="E36" s="9">
        <f>IF('[1]#source_data'!A38="","",IF('[1]#source_data'!E38="","",'[1]#source_data'!E38))</f>
        <v>93000</v>
      </c>
      <c r="F36" s="10">
        <f>IF('[1]#source_data'!A38="","",IF('[1]#source_data'!F38="","",'[1]#source_data'!F38))</f>
        <v>44304</v>
      </c>
      <c r="G36" s="10">
        <f>IF('[1]#source_data'!A38="","",IF('[1]#source_data'!G38="","",'[1]#source_data'!G38))</f>
        <v>44322</v>
      </c>
      <c r="H36" s="10">
        <f>IF('[1]#source_data'!A38="","",IF('[1]#source_data'!H38="","",'[1]#source_data'!H38))</f>
        <v>45051</v>
      </c>
      <c r="I36" s="8">
        <f>IF('[1]#source_data'!A38="","",IF('[1]#source_data'!I38="","",'[1]#source_data'!I38))</f>
        <v>24</v>
      </c>
      <c r="J36" s="8" t="str">
        <f>IF('[1]#source_data'!A38="","",IF(AND(L36="",M36=""),'[1]#fixed_data'!$B$4&amp;SUBSTITUTE(K36," ","-"),IF(L36="","GB-COH-"&amp;M36,IF(LEFT(L36,2)="SC","GB-SC-"&amp;L36,IF(AND(LEFT(L36,1)="1",LEN(L36)=6),"GB-NIC-"&amp;L36,"GB-CHC-"&amp;L36)))))</f>
        <v>360G-SebbaFdn-Org-Sheffield-Hallam-University</v>
      </c>
      <c r="K36" s="8" t="str">
        <f>IF('[1]#source_data'!A38="","",IF('[1]#source_data'!J38="","",'[1]#source_data'!J38))</f>
        <v>Sheffield Hallam University</v>
      </c>
      <c r="L36" s="8" t="str">
        <f>IF('[1]#source_data'!A38="","",IF(ISBLANK('[1]#source_data'!K38),"",'[1]#source_data'!K38))</f>
        <v/>
      </c>
      <c r="M36" s="8" t="str">
        <f>IF('[1]#source_data'!A38="","",IF('[1]#source_data'!L38="","",TEXT('[1]#source_data'!L38,"00000000")))</f>
        <v/>
      </c>
      <c r="N36" s="8" t="str">
        <f>IF('[1]#source_data'!A38="","",IF('[1]#source_data'!M38="","",'[1]#source_data'!M38))</f>
        <v>S10 2BQ</v>
      </c>
      <c r="O36" s="8" t="str">
        <f>IF('[1]#source_data'!A38="","",'[1]#fixed_data'!$B$5)</f>
        <v>GB-CHC-1191713</v>
      </c>
      <c r="P36" s="8" t="str">
        <f>IF('[1]#source_data'!A38="","",'[1]#fixed_data'!$B$6)</f>
        <v>Sam and Bella Sebba Charitable Foundation</v>
      </c>
      <c r="Q36" s="8" t="str">
        <f>IF('[1]#source_data'!A38="","",IF('[1]#source_data'!N38="","",'[1]#source_data'!N38))</f>
        <v>Project grants</v>
      </c>
      <c r="R36" s="8" t="str">
        <f>IF('[1]#source_data'!A38="","",IF('[1]#source_data'!P38="","",'[1]#source_data'!P38))</f>
        <v>Migrants, Refugees and Asylum Seekers</v>
      </c>
      <c r="S36" s="8" t="str">
        <f>IF('[1]#source_data'!A38="","",IF('[1]#source_data'!O38="","",'[1]#source_data'!O38))</f>
        <v>Sheffield</v>
      </c>
      <c r="T36" s="11">
        <f ca="1">IF('[1]#source_data'!A38="","",'[1]#fixed_data'!$B$7)</f>
        <v>44750</v>
      </c>
      <c r="U36" s="8" t="str">
        <f>IF('[1]#source_data'!A38="","",'[1]#fixed_data'!$B$8)</f>
        <v>https://sebbafoundation.org/</v>
      </c>
    </row>
    <row r="37" spans="1:21" x14ac:dyDescent="0.35">
      <c r="A37" s="8" t="str">
        <f>IF('[1]#source_data'!A39="","",CONCATENATE('[1]#fixed_data'!$B$2&amp;'[1]#source_data'!A39))</f>
        <v>360G-SebbaFdn-1667</v>
      </c>
      <c r="B37" s="8" t="str">
        <f>IF('[1]#source_data'!A39="","",IF('[1]#source_data'!B39="","",'[1]#source_data'!B39))</f>
        <v>Grant to Sheffield Hallam Refugee Law Clinic</v>
      </c>
      <c r="C37" s="8" t="str">
        <f>IF('[1]#source_data'!A39="","",IF('[1]#source_data'!C39="","",'[1]#source_data'!C39))</f>
        <v>Towards miscellaneous expenditures</v>
      </c>
      <c r="D37" s="8" t="str">
        <f>IF('[1]#source_data'!A39="","",'[1]#fixed_data'!$B$3)</f>
        <v>GBP</v>
      </c>
      <c r="E37" s="9">
        <f>IF('[1]#source_data'!A39="","",IF('[1]#source_data'!E39="","",'[1]#source_data'!E39))</f>
        <v>5000</v>
      </c>
      <c r="F37" s="10">
        <f>IF('[1]#source_data'!A39="","",IF('[1]#source_data'!F39="","",'[1]#source_data'!F39))</f>
        <v>44304</v>
      </c>
      <c r="G37" s="10">
        <f>IF('[1]#source_data'!A39="","",IF('[1]#source_data'!G39="","",'[1]#source_data'!G39))</f>
        <v>44487</v>
      </c>
      <c r="H37" s="10">
        <f>IF('[1]#source_data'!A39="","",IF('[1]#source_data'!H39="","",'[1]#source_data'!H39))</f>
        <v>44851</v>
      </c>
      <c r="I37" s="8">
        <f>IF('[1]#source_data'!A39="","",IF('[1]#source_data'!I39="","",'[1]#source_data'!I39))</f>
        <v>12</v>
      </c>
      <c r="J37" s="8" t="str">
        <f>IF('[1]#source_data'!A39="","",IF(AND(L37="",M37=""),'[1]#fixed_data'!$B$4&amp;SUBSTITUTE(K37," ","-"),IF(L37="","GB-COH-"&amp;M37,IF(LEFT(L37,2)="SC","GB-SC-"&amp;L37,IF(AND(LEFT(L37,1)="1",LEN(L37)=6),"GB-NIC-"&amp;L37,"GB-CHC-"&amp;L37)))))</f>
        <v>360G-SebbaFdn-Org-Sheffield-Hallam-University</v>
      </c>
      <c r="K37" s="8" t="str">
        <f>IF('[1]#source_data'!A39="","",IF('[1]#source_data'!J39="","",'[1]#source_data'!J39))</f>
        <v>Sheffield Hallam University</v>
      </c>
      <c r="L37" s="8" t="str">
        <f>IF('[1]#source_data'!A39="","",IF(ISBLANK('[1]#source_data'!K39),"",'[1]#source_data'!K39))</f>
        <v/>
      </c>
      <c r="M37" s="8" t="str">
        <f>IF('[1]#source_data'!A39="","",IF('[1]#source_data'!L39="","",TEXT('[1]#source_data'!L39,"00000000")))</f>
        <v/>
      </c>
      <c r="N37" s="8" t="str">
        <f>IF('[1]#source_data'!A39="","",IF('[1]#source_data'!M39="","",'[1]#source_data'!M39))</f>
        <v>S10 2BQ</v>
      </c>
      <c r="O37" s="8" t="str">
        <f>IF('[1]#source_data'!A39="","",'[1]#fixed_data'!$B$5)</f>
        <v>GB-CHC-1191713</v>
      </c>
      <c r="P37" s="8" t="str">
        <f>IF('[1]#source_data'!A39="","",'[1]#fixed_data'!$B$6)</f>
        <v>Sam and Bella Sebba Charitable Foundation</v>
      </c>
      <c r="Q37" s="8" t="str">
        <f>IF('[1]#source_data'!A39="","",IF('[1]#source_data'!N39="","",'[1]#source_data'!N39))</f>
        <v>Core grants</v>
      </c>
      <c r="R37" s="8" t="str">
        <f>IF('[1]#source_data'!A39="","",IF('[1]#source_data'!P39="","",'[1]#source_data'!P39))</f>
        <v>Migrants, Refugees and Asylum Seekers</v>
      </c>
      <c r="S37" s="8" t="str">
        <f>IF('[1]#source_data'!A39="","",IF('[1]#source_data'!O39="","",'[1]#source_data'!O39))</f>
        <v>Sheffield</v>
      </c>
      <c r="T37" s="11">
        <f ca="1">IF('[1]#source_data'!A39="","",'[1]#fixed_data'!$B$7)</f>
        <v>44750</v>
      </c>
      <c r="U37" s="8" t="str">
        <f>IF('[1]#source_data'!A39="","",'[1]#fixed_data'!$B$8)</f>
        <v>https://sebbafoundation.org/</v>
      </c>
    </row>
    <row r="38" spans="1:21" x14ac:dyDescent="0.35">
      <c r="A38" s="8" t="str">
        <f>IF('[1]#source_data'!A40="","",CONCATENATE('[1]#fixed_data'!$B$2&amp;'[1]#source_data'!A40))</f>
        <v>360G-SebbaFdn-1669</v>
      </c>
      <c r="B38" s="8" t="str">
        <f>IF('[1]#source_data'!A40="","",IF('[1]#source_data'!B40="","",'[1]#source_data'!B40))</f>
        <v>Grant to University of Kent Refugee Law Clinic</v>
      </c>
      <c r="C38" s="8" t="str">
        <f>IF('[1]#source_data'!A40="","",IF('[1]#source_data'!C40="","",'[1]#source_data'!C40))</f>
        <v>Towards miscellaneous expenditures</v>
      </c>
      <c r="D38" s="8" t="str">
        <f>IF('[1]#source_data'!A40="","",'[1]#fixed_data'!$B$3)</f>
        <v>GBP</v>
      </c>
      <c r="E38" s="9">
        <f>IF('[1]#source_data'!A40="","",IF('[1]#source_data'!E40="","",'[1]#source_data'!E40))</f>
        <v>5000</v>
      </c>
      <c r="F38" s="10">
        <f>IF('[1]#source_data'!A40="","",IF('[1]#source_data'!F40="","",'[1]#source_data'!F40))</f>
        <v>44304</v>
      </c>
      <c r="G38" s="10">
        <f>IF('[1]#source_data'!A40="","",IF('[1]#source_data'!G40="","",'[1]#source_data'!G40))</f>
        <v>44487</v>
      </c>
      <c r="H38" s="10">
        <f>IF('[1]#source_data'!A40="","",IF('[1]#source_data'!H40="","",'[1]#source_data'!H40))</f>
        <v>44851</v>
      </c>
      <c r="I38" s="8">
        <f>IF('[1]#source_data'!A40="","",IF('[1]#source_data'!I40="","",'[1]#source_data'!I40))</f>
        <v>12</v>
      </c>
      <c r="J38" s="8" t="str">
        <f>IF('[1]#source_data'!A40="","",IF(AND(L38="",M38=""),'[1]#fixed_data'!$B$4&amp;SUBSTITUTE(K38," ","-"),IF(L38="","GB-COH-"&amp;M38,IF(LEFT(L38,2)="SC","GB-SC-"&amp;L38,IF(AND(LEFT(L38,1)="1",LEN(L38)=6),"GB-NIC-"&amp;L38,"GB-CHC-"&amp;L38)))))</f>
        <v>360G-SebbaFdn-Org-University-of-Kent</v>
      </c>
      <c r="K38" s="8" t="str">
        <f>IF('[1]#source_data'!A40="","",IF('[1]#source_data'!J40="","",'[1]#source_data'!J40))</f>
        <v>University of Kent</v>
      </c>
      <c r="L38" s="8" t="str">
        <f>IF('[1]#source_data'!A40="","",IF(ISBLANK('[1]#source_data'!K40),"",'[1]#source_data'!K40))</f>
        <v/>
      </c>
      <c r="M38" s="8" t="str">
        <f>IF('[1]#source_data'!A40="","",IF('[1]#source_data'!L40="","",TEXT('[1]#source_data'!L40,"00000000")))</f>
        <v/>
      </c>
      <c r="N38" s="8" t="str">
        <f>IF('[1]#source_data'!A40="","",IF('[1]#source_data'!M40="","",'[1]#source_data'!M40))</f>
        <v>CT2 7NZ</v>
      </c>
      <c r="O38" s="8" t="str">
        <f>IF('[1]#source_data'!A40="","",'[1]#fixed_data'!$B$5)</f>
        <v>GB-CHC-1191713</v>
      </c>
      <c r="P38" s="8" t="str">
        <f>IF('[1]#source_data'!A40="","",'[1]#fixed_data'!$B$6)</f>
        <v>Sam and Bella Sebba Charitable Foundation</v>
      </c>
      <c r="Q38" s="8" t="str">
        <f>IF('[1]#source_data'!A40="","",IF('[1]#source_data'!N40="","",'[1]#source_data'!N40))</f>
        <v>Core grants</v>
      </c>
      <c r="R38" s="8" t="str">
        <f>IF('[1]#source_data'!A40="","",IF('[1]#source_data'!P40="","",'[1]#source_data'!P40))</f>
        <v>Migrants, Refugees and Asylum Seekers</v>
      </c>
      <c r="S38" s="8" t="str">
        <f>IF('[1]#source_data'!A40="","",IF('[1]#source_data'!O40="","",'[1]#source_data'!O40))</f>
        <v xml:space="preserve">Canterbury Kent </v>
      </c>
      <c r="T38" s="11">
        <f ca="1">IF('[1]#source_data'!A40="","",'[1]#fixed_data'!$B$7)</f>
        <v>44750</v>
      </c>
      <c r="U38" s="8" t="str">
        <f>IF('[1]#source_data'!A40="","",'[1]#fixed_data'!$B$8)</f>
        <v>https://sebbafoundation.org/</v>
      </c>
    </row>
    <row r="39" spans="1:21" x14ac:dyDescent="0.35">
      <c r="A39" s="8" t="str">
        <f>IF('[1]#source_data'!A41="","",CONCATENATE('[1]#fixed_data'!$B$2&amp;'[1]#source_data'!A41))</f>
        <v>360G-SebbaFdn-1670</v>
      </c>
      <c r="B39" s="8" t="str">
        <f>IF('[1]#source_data'!A41="","",IF('[1]#source_data'!B41="","",'[1]#source_data'!B41))</f>
        <v xml:space="preserve">Grant to Liverpool Refugee Law Clinic </v>
      </c>
      <c r="C39" s="8" t="str">
        <f>IF('[1]#source_data'!A41="","",IF('[1]#source_data'!C41="","",'[1]#source_data'!C41))</f>
        <v>Towards miscellaneous expenditures</v>
      </c>
      <c r="D39" s="8" t="str">
        <f>IF('[1]#source_data'!A41="","",'[1]#fixed_data'!$B$3)</f>
        <v>GBP</v>
      </c>
      <c r="E39" s="9">
        <f>IF('[1]#source_data'!A41="","",IF('[1]#source_data'!E41="","",'[1]#source_data'!E41))</f>
        <v>5000</v>
      </c>
      <c r="F39" s="10">
        <f>IF('[1]#source_data'!A41="","",IF('[1]#source_data'!F41="","",'[1]#source_data'!F41))</f>
        <v>44304</v>
      </c>
      <c r="G39" s="10">
        <f>IF('[1]#source_data'!A41="","",IF('[1]#source_data'!G41="","",'[1]#source_data'!G41))</f>
        <v>44487</v>
      </c>
      <c r="H39" s="10">
        <f>IF('[1]#source_data'!A41="","",IF('[1]#source_data'!H41="","",'[1]#source_data'!H41))</f>
        <v>44851</v>
      </c>
      <c r="I39" s="8">
        <f>IF('[1]#source_data'!A41="","",IF('[1]#source_data'!I41="","",'[1]#source_data'!I41))</f>
        <v>12</v>
      </c>
      <c r="J39" s="8" t="str">
        <f>IF('[1]#source_data'!A41="","",IF(AND(L39="",M39=""),'[1]#fixed_data'!$B$4&amp;SUBSTITUTE(K39," ","-"),IF(L39="","GB-COH-"&amp;M39,IF(LEFT(L39,2)="SC","GB-SC-"&amp;L39,IF(AND(LEFT(L39,1)="1",LEN(L39)=6),"GB-NIC-"&amp;L39,"GB-CHC-"&amp;L39)))))</f>
        <v>360G-SebbaFdn-Org-Liverpool-Law-Clinic</v>
      </c>
      <c r="K39" s="8" t="str">
        <f>IF('[1]#source_data'!A41="","",IF('[1]#source_data'!J41="","",'[1]#source_data'!J41))</f>
        <v>Liverpool Law Clinic</v>
      </c>
      <c r="L39" s="8" t="str">
        <f>IF('[1]#source_data'!A41="","",IF(ISBLANK('[1]#source_data'!K41),"",'[1]#source_data'!K41))</f>
        <v/>
      </c>
      <c r="M39" s="8" t="str">
        <f>IF('[1]#source_data'!A41="","",IF('[1]#source_data'!L41="","",TEXT('[1]#source_data'!L41,"00000000")))</f>
        <v/>
      </c>
      <c r="N39" s="8" t="str">
        <f>IF('[1]#source_data'!A41="","",IF('[1]#source_data'!M41="","",'[1]#source_data'!M41))</f>
        <v>S10 2BQ</v>
      </c>
      <c r="O39" s="8" t="str">
        <f>IF('[1]#source_data'!A41="","",'[1]#fixed_data'!$B$5)</f>
        <v>GB-CHC-1191713</v>
      </c>
      <c r="P39" s="8" t="str">
        <f>IF('[1]#source_data'!A41="","",'[1]#fixed_data'!$B$6)</f>
        <v>Sam and Bella Sebba Charitable Foundation</v>
      </c>
      <c r="Q39" s="8" t="str">
        <f>IF('[1]#source_data'!A41="","",IF('[1]#source_data'!N41="","",'[1]#source_data'!N41))</f>
        <v>Core grants</v>
      </c>
      <c r="R39" s="8" t="str">
        <f>IF('[1]#source_data'!A41="","",IF('[1]#source_data'!P41="","",'[1]#source_data'!P41))</f>
        <v>Migrants, Refugees and Asylum Seekers</v>
      </c>
      <c r="S39" s="8" t="str">
        <f>IF('[1]#source_data'!A41="","",IF('[1]#source_data'!O41="","",'[1]#source_data'!O41))</f>
        <v>Liverpool</v>
      </c>
      <c r="T39" s="11">
        <f ca="1">IF('[1]#source_data'!A41="","",'[1]#fixed_data'!$B$7)</f>
        <v>44750</v>
      </c>
      <c r="U39" s="8" t="str">
        <f>IF('[1]#source_data'!A41="","",'[1]#fixed_data'!$B$8)</f>
        <v>https://sebbafoundation.org/</v>
      </c>
    </row>
    <row r="40" spans="1:21" x14ac:dyDescent="0.35">
      <c r="A40" s="8" t="str">
        <f>IF('[1]#source_data'!A42="","",CONCATENATE('[1]#fixed_data'!$B$2&amp;'[1]#source_data'!A42))</f>
        <v>360G-SebbaFdn-1671</v>
      </c>
      <c r="B40" s="8" t="str">
        <f>IF('[1]#source_data'!A42="","",IF('[1]#source_data'!B42="","",'[1]#source_data'!B42))</f>
        <v>Grant to University of London Refugee Law Clinic</v>
      </c>
      <c r="C40" s="8" t="str">
        <f>IF('[1]#source_data'!A42="","",IF('[1]#source_data'!C42="","",'[1]#source_data'!C42))</f>
        <v>Towards miscellaneous expenditures</v>
      </c>
      <c r="D40" s="8" t="str">
        <f>IF('[1]#source_data'!A42="","",'[1]#fixed_data'!$B$3)</f>
        <v>GBP</v>
      </c>
      <c r="E40" s="9">
        <f>IF('[1]#source_data'!A42="","",IF('[1]#source_data'!E42="","",'[1]#source_data'!E42))</f>
        <v>5000</v>
      </c>
      <c r="F40" s="10">
        <f>IF('[1]#source_data'!A42="","",IF('[1]#source_data'!F42="","",'[1]#source_data'!F42))</f>
        <v>44304</v>
      </c>
      <c r="G40" s="10">
        <f>IF('[1]#source_data'!A42="","",IF('[1]#source_data'!G42="","",'[1]#source_data'!G42))</f>
        <v>44487</v>
      </c>
      <c r="H40" s="10">
        <f>IF('[1]#source_data'!A42="","",IF('[1]#source_data'!H42="","",'[1]#source_data'!H42))</f>
        <v>44851</v>
      </c>
      <c r="I40" s="8">
        <f>IF('[1]#source_data'!A42="","",IF('[1]#source_data'!I42="","",'[1]#source_data'!I42))</f>
        <v>12</v>
      </c>
      <c r="J40" s="8" t="str">
        <f>IF('[1]#source_data'!A42="","",IF(AND(L40="",M40=""),'[1]#fixed_data'!$B$4&amp;SUBSTITUTE(K40," ","-"),IF(L40="","GB-COH-"&amp;M40,IF(LEFT(L40,2)="SC","GB-SC-"&amp;L40,IF(AND(LEFT(L40,1)="1",LEN(L40)=6),"GB-NIC-"&amp;L40,"GB-CHC-"&amp;L40)))))</f>
        <v>360G-SebbaFdn-Org-University-of-London</v>
      </c>
      <c r="K40" s="8" t="str">
        <f>IF('[1]#source_data'!A42="","",IF('[1]#source_data'!J42="","",'[1]#source_data'!J42))</f>
        <v>University of London</v>
      </c>
      <c r="L40" s="8" t="str">
        <f>IF('[1]#source_data'!A42="","",IF(ISBLANK('[1]#source_data'!K42),"",'[1]#source_data'!K42))</f>
        <v/>
      </c>
      <c r="M40" s="8" t="str">
        <f>IF('[1]#source_data'!A42="","",IF('[1]#source_data'!L42="","",TEXT('[1]#source_data'!L42,"00000000")))</f>
        <v/>
      </c>
      <c r="N40" s="8" t="str">
        <f>IF('[1]#source_data'!A42="","",IF('[1]#source_data'!M42="","",'[1]#source_data'!M42))</f>
        <v>WC1E 7HU</v>
      </c>
      <c r="O40" s="8" t="str">
        <f>IF('[1]#source_data'!A42="","",'[1]#fixed_data'!$B$5)</f>
        <v>GB-CHC-1191713</v>
      </c>
      <c r="P40" s="8" t="str">
        <f>IF('[1]#source_data'!A42="","",'[1]#fixed_data'!$B$6)</f>
        <v>Sam and Bella Sebba Charitable Foundation</v>
      </c>
      <c r="Q40" s="8" t="str">
        <f>IF('[1]#source_data'!A42="","",IF('[1]#source_data'!N42="","",'[1]#source_data'!N42))</f>
        <v>Core grants</v>
      </c>
      <c r="R40" s="8" t="str">
        <f>IF('[1]#source_data'!A42="","",IF('[1]#source_data'!P42="","",'[1]#source_data'!P42))</f>
        <v>Migrants, Refugees and Asylum Seekers</v>
      </c>
      <c r="S40" s="8" t="str">
        <f>IF('[1]#source_data'!A42="","",IF('[1]#source_data'!O42="","",'[1]#source_data'!O42))</f>
        <v>UK/London</v>
      </c>
      <c r="T40" s="11">
        <f ca="1">IF('[1]#source_data'!A42="","",'[1]#fixed_data'!$B$7)</f>
        <v>44750</v>
      </c>
      <c r="U40" s="8" t="str">
        <f>IF('[1]#source_data'!A42="","",'[1]#fixed_data'!$B$8)</f>
        <v>https://sebbafoundation.org/</v>
      </c>
    </row>
    <row r="41" spans="1:21" x14ac:dyDescent="0.35">
      <c r="A41" s="8" t="str">
        <f>IF('[1]#source_data'!A43="","",CONCATENATE('[1]#fixed_data'!$B$2&amp;'[1]#source_data'!A43))</f>
        <v>360G-SebbaFdn-1672</v>
      </c>
      <c r="B41" s="8" t="str">
        <f>IF('[1]#source_data'!A43="","",IF('[1]#source_data'!B43="","",'[1]#source_data'!B43))</f>
        <v>Grant to University of Sussex Refugee Law Clinic</v>
      </c>
      <c r="C41" s="8" t="str">
        <f>IF('[1]#source_data'!A43="","",IF('[1]#source_data'!C43="","",'[1]#source_data'!C43))</f>
        <v>Towards miscellaneous expenditures</v>
      </c>
      <c r="D41" s="8" t="str">
        <f>IF('[1]#source_data'!A43="","",'[1]#fixed_data'!$B$3)</f>
        <v>GBP</v>
      </c>
      <c r="E41" s="9">
        <f>IF('[1]#source_data'!A43="","",IF('[1]#source_data'!E43="","",'[1]#source_data'!E43))</f>
        <v>5000</v>
      </c>
      <c r="F41" s="10">
        <f>IF('[1]#source_data'!A43="","",IF('[1]#source_data'!F43="","",'[1]#source_data'!F43))</f>
        <v>44304</v>
      </c>
      <c r="G41" s="10">
        <f>IF('[1]#source_data'!A43="","",IF('[1]#source_data'!G43="","",'[1]#source_data'!G43))</f>
        <v>44487</v>
      </c>
      <c r="H41" s="10">
        <f>IF('[1]#source_data'!A43="","",IF('[1]#source_data'!H43="","",'[1]#source_data'!H43))</f>
        <v>44851</v>
      </c>
      <c r="I41" s="8">
        <f>IF('[1]#source_data'!A43="","",IF('[1]#source_data'!I43="","",'[1]#source_data'!I43))</f>
        <v>12</v>
      </c>
      <c r="J41" s="8" t="str">
        <f>IF('[1]#source_data'!A43="","",IF(AND(L41="",M41=""),'[1]#fixed_data'!$B$4&amp;SUBSTITUTE(K41," ","-"),IF(L41="","GB-COH-"&amp;M41,IF(LEFT(L41,2)="SC","GB-SC-"&amp;L41,IF(AND(LEFT(L41,1)="1",LEN(L41)=6),"GB-NIC-"&amp;L41,"GB-CHC-"&amp;L41)))))</f>
        <v>360G-SebbaFdn-Org-University-of-Sussex-Refugee-Law-Clinic</v>
      </c>
      <c r="K41" s="8" t="str">
        <f>IF('[1]#source_data'!A43="","",IF('[1]#source_data'!J43="","",'[1]#source_data'!J43))</f>
        <v>University of Sussex Refugee Law Clinic</v>
      </c>
      <c r="L41" s="8" t="str">
        <f>IF('[1]#source_data'!A43="","",IF(ISBLANK('[1]#source_data'!K43),"",'[1]#source_data'!K43))</f>
        <v/>
      </c>
      <c r="M41" s="8" t="str">
        <f>IF('[1]#source_data'!A43="","",IF('[1]#source_data'!L43="","",TEXT('[1]#source_data'!L43,"00000000")))</f>
        <v/>
      </c>
      <c r="N41" s="8" t="str">
        <f>IF('[1]#source_data'!A43="","",IF('[1]#source_data'!M43="","",'[1]#source_data'!M43))</f>
        <v>BN1 9QE</v>
      </c>
      <c r="O41" s="8" t="str">
        <f>IF('[1]#source_data'!A43="","",'[1]#fixed_data'!$B$5)</f>
        <v>GB-CHC-1191713</v>
      </c>
      <c r="P41" s="8" t="str">
        <f>IF('[1]#source_data'!A43="","",'[1]#fixed_data'!$B$6)</f>
        <v>Sam and Bella Sebba Charitable Foundation</v>
      </c>
      <c r="Q41" s="8" t="str">
        <f>IF('[1]#source_data'!A43="","",IF('[1]#source_data'!N43="","",'[1]#source_data'!N43))</f>
        <v>Core grants</v>
      </c>
      <c r="R41" s="8" t="str">
        <f>IF('[1]#source_data'!A43="","",IF('[1]#source_data'!P43="","",'[1]#source_data'!P43))</f>
        <v>Migrants, Refugees and Asylum Seekers</v>
      </c>
      <c r="S41" s="8" t="str">
        <f>IF('[1]#source_data'!A43="","",IF('[1]#source_data'!O43="","",'[1]#source_data'!O43))</f>
        <v>Sussex</v>
      </c>
      <c r="T41" s="11">
        <f ca="1">IF('[1]#source_data'!A43="","",'[1]#fixed_data'!$B$7)</f>
        <v>44750</v>
      </c>
      <c r="U41" s="8" t="str">
        <f>IF('[1]#source_data'!A43="","",'[1]#fixed_data'!$B$8)</f>
        <v>https://sebbafoundation.org/</v>
      </c>
    </row>
    <row r="42" spans="1:21" x14ac:dyDescent="0.35">
      <c r="A42" s="8" t="str">
        <f>IF('[1]#source_data'!A44="","",CONCATENATE('[1]#fixed_data'!$B$2&amp;'[1]#source_data'!A44))</f>
        <v>360G-SebbaFdn-1673</v>
      </c>
      <c r="B42" s="8" t="str">
        <f>IF('[1]#source_data'!A44="","",IF('[1]#source_data'!B44="","",'[1]#source_data'!B44))</f>
        <v>Grant to University of Plymouth Refugee Law Clinic</v>
      </c>
      <c r="C42" s="8" t="str">
        <f>IF('[1]#source_data'!A44="","",IF('[1]#source_data'!C44="","",'[1]#source_data'!C44))</f>
        <v>Towards miscellaneous expenditures</v>
      </c>
      <c r="D42" s="8" t="str">
        <f>IF('[1]#source_data'!A44="","",'[1]#fixed_data'!$B$3)</f>
        <v>GBP</v>
      </c>
      <c r="E42" s="9">
        <f>IF('[1]#source_data'!A44="","",IF('[1]#source_data'!E44="","",'[1]#source_data'!E44))</f>
        <v>5000</v>
      </c>
      <c r="F42" s="10">
        <f>IF('[1]#source_data'!A44="","",IF('[1]#source_data'!F44="","",'[1]#source_data'!F44))</f>
        <v>44304</v>
      </c>
      <c r="G42" s="10">
        <f>IF('[1]#source_data'!A44="","",IF('[1]#source_data'!G44="","",'[1]#source_data'!G44))</f>
        <v>44487</v>
      </c>
      <c r="H42" s="10">
        <f>IF('[1]#source_data'!A44="","",IF('[1]#source_data'!H44="","",'[1]#source_data'!H44))</f>
        <v>44851</v>
      </c>
      <c r="I42" s="8">
        <f>IF('[1]#source_data'!A44="","",IF('[1]#source_data'!I44="","",'[1]#source_data'!I44))</f>
        <v>12</v>
      </c>
      <c r="J42" s="8" t="str">
        <f>IF('[1]#source_data'!A44="","",IF(AND(L42="",M42=""),'[1]#fixed_data'!$B$4&amp;SUBSTITUTE(K42," ","-"),IF(L42="","GB-COH-"&amp;M42,IF(LEFT(L42,2)="SC","GB-SC-"&amp;L42,IF(AND(LEFT(L42,1)="1",LEN(L42)=6),"GB-NIC-"&amp;L42,"GB-CHC-"&amp;L42)))))</f>
        <v>360G-SebbaFdn-Org-University-of-Plymouth-Refugee-Law-Clinic</v>
      </c>
      <c r="K42" s="8" t="str">
        <f>IF('[1]#source_data'!A44="","",IF('[1]#source_data'!J44="","",'[1]#source_data'!J44))</f>
        <v>University of Plymouth Refugee Law Clinic</v>
      </c>
      <c r="L42" s="8" t="str">
        <f>IF('[1]#source_data'!A44="","",IF(ISBLANK('[1]#source_data'!K44),"",'[1]#source_data'!K44))</f>
        <v/>
      </c>
      <c r="M42" s="8" t="str">
        <f>IF('[1]#source_data'!A44="","",IF('[1]#source_data'!L44="","",TEXT('[1]#source_data'!L44,"00000000")))</f>
        <v/>
      </c>
      <c r="N42" s="8" t="str">
        <f>IF('[1]#source_data'!A44="","",IF('[1]#source_data'!M44="","",'[1]#source_data'!M44))</f>
        <v>PL4 8HA</v>
      </c>
      <c r="O42" s="8" t="str">
        <f>IF('[1]#source_data'!A44="","",'[1]#fixed_data'!$B$5)</f>
        <v>GB-CHC-1191713</v>
      </c>
      <c r="P42" s="8" t="str">
        <f>IF('[1]#source_data'!A44="","",'[1]#fixed_data'!$B$6)</f>
        <v>Sam and Bella Sebba Charitable Foundation</v>
      </c>
      <c r="Q42" s="8" t="str">
        <f>IF('[1]#source_data'!A44="","",IF('[1]#source_data'!N44="","",'[1]#source_data'!N44))</f>
        <v>Core grants</v>
      </c>
      <c r="R42" s="8" t="str">
        <f>IF('[1]#source_data'!A44="","",IF('[1]#source_data'!P44="","",'[1]#source_data'!P44))</f>
        <v>Migrants, Refugees and Asylum Seekers</v>
      </c>
      <c r="S42" s="8" t="str">
        <f>IF('[1]#source_data'!A44="","",IF('[1]#source_data'!O44="","",'[1]#source_data'!O44))</f>
        <v>Plymouth</v>
      </c>
      <c r="T42" s="11">
        <f ca="1">IF('[1]#source_data'!A44="","",'[1]#fixed_data'!$B$7)</f>
        <v>44750</v>
      </c>
      <c r="U42" s="8" t="str">
        <f>IF('[1]#source_data'!A44="","",'[1]#fixed_data'!$B$8)</f>
        <v>https://sebbafoundation.org/</v>
      </c>
    </row>
    <row r="43" spans="1:21" x14ac:dyDescent="0.35">
      <c r="A43" s="8" t="str">
        <f>IF('[1]#source_data'!A45="","",CONCATENATE('[1]#fixed_data'!$B$2&amp;'[1]#source_data'!A45))</f>
        <v>360G-SebbaFdn-1665</v>
      </c>
      <c r="B43" s="8" t="str">
        <f>IF('[1]#source_data'!A45="","",IF('[1]#source_data'!B45="","",'[1]#source_data'!B45))</f>
        <v>Grant to Doctors of the World</v>
      </c>
      <c r="C43" s="8" t="str">
        <f>IF('[1]#source_data'!A45="","",IF('[1]#source_data'!C45="","",'[1]#source_data'!C45))</f>
        <v xml:space="preserve">Towards the vaccine project </v>
      </c>
      <c r="D43" s="8" t="str">
        <f>IF('[1]#source_data'!A45="","",'[1]#fixed_data'!$B$3)</f>
        <v>GBP</v>
      </c>
      <c r="E43" s="9">
        <f>IF('[1]#source_data'!A45="","",IF('[1]#source_data'!E45="","",'[1]#source_data'!E45))</f>
        <v>20000</v>
      </c>
      <c r="F43" s="10">
        <f>IF('[1]#source_data'!A45="","",IF('[1]#source_data'!F45="","",'[1]#source_data'!F45))</f>
        <v>44270</v>
      </c>
      <c r="G43" s="10">
        <f>IF('[1]#source_data'!A45="","",IF('[1]#source_data'!G45="","",'[1]#source_data'!G45))</f>
        <v>44272</v>
      </c>
      <c r="H43" s="10">
        <f>IF('[1]#source_data'!A45="","",IF('[1]#source_data'!H45="","",'[1]#source_data'!H45))</f>
        <v>44636</v>
      </c>
      <c r="I43" s="8">
        <f>IF('[1]#source_data'!A45="","",IF('[1]#source_data'!I45="","",'[1]#source_data'!I45))</f>
        <v>12</v>
      </c>
      <c r="J43" s="8" t="str">
        <f>IF('[1]#source_data'!A45="","",IF(AND(L43="",M43=""),'[1]#fixed_data'!$B$4&amp;SUBSTITUTE(K43," ","-"),IF(L43="","GB-COH-"&amp;M43,IF(LEFT(L43,2)="SC","GB-SC-"&amp;L43,IF(AND(LEFT(L43,1)="1",LEN(L43)=6),"GB-NIC-"&amp;L43,"GB-CHC-"&amp;L43)))))</f>
        <v>GB-CHC-1067406</v>
      </c>
      <c r="K43" s="8" t="str">
        <f>IF('[1]#source_data'!A45="","",IF('[1]#source_data'!J45="","",'[1]#source_data'!J45))</f>
        <v>Doctors of the World</v>
      </c>
      <c r="L43" s="8">
        <f>IF('[1]#source_data'!A45="","",IF(ISBLANK('[1]#source_data'!K45),"",'[1]#source_data'!K45))</f>
        <v>1067406</v>
      </c>
      <c r="M43" s="8" t="str">
        <f>IF('[1]#source_data'!A45="","",IF('[1]#source_data'!L45="","",TEXT('[1]#source_data'!L45,"00000000")))</f>
        <v/>
      </c>
      <c r="N43" s="8" t="str">
        <f>IF('[1]#source_data'!A45="","",IF('[1]#source_data'!M45="","",'[1]#source_data'!M45))</f>
        <v>E14 5AA</v>
      </c>
      <c r="O43" s="8" t="str">
        <f>IF('[1]#source_data'!A45="","",'[1]#fixed_data'!$B$5)</f>
        <v>GB-CHC-1191713</v>
      </c>
      <c r="P43" s="8" t="str">
        <f>IF('[1]#source_data'!A45="","",'[1]#fixed_data'!$B$6)</f>
        <v>Sam and Bella Sebba Charitable Foundation</v>
      </c>
      <c r="Q43" s="8" t="str">
        <f>IF('[1]#source_data'!A45="","",IF('[1]#source_data'!N45="","",'[1]#source_data'!N45))</f>
        <v>Project grants</v>
      </c>
      <c r="R43" s="8" t="str">
        <f>IF('[1]#source_data'!A45="","",IF('[1]#source_data'!P45="","",'[1]#source_data'!P45))</f>
        <v>Covid Emergency Funding</v>
      </c>
      <c r="S43" s="8" t="str">
        <f>IF('[1]#source_data'!A45="","",IF('[1]#source_data'!O45="","",'[1]#source_data'!O45))</f>
        <v xml:space="preserve">Stratford </v>
      </c>
      <c r="T43" s="11">
        <f ca="1">IF('[1]#source_data'!A45="","",'[1]#fixed_data'!$B$7)</f>
        <v>44750</v>
      </c>
      <c r="U43" s="8" t="str">
        <f>IF('[1]#source_data'!A45="","",'[1]#fixed_data'!$B$8)</f>
        <v>https://sebbafoundation.org/</v>
      </c>
    </row>
    <row r="44" spans="1:21" x14ac:dyDescent="0.35">
      <c r="A44" s="8" t="str">
        <f>IF('[1]#source_data'!A46="","",CONCATENATE('[1]#fixed_data'!$B$2&amp;'[1]#source_data'!A46))</f>
        <v>360G-SebbaFdn-1639</v>
      </c>
      <c r="B44" s="8" t="str">
        <f>IF('[1]#source_data'!A46="","",IF('[1]#source_data'!B46="","",'[1]#source_data'!B46))</f>
        <v>Grant to Yarl's Wood Befrienders</v>
      </c>
      <c r="C44" s="8" t="str">
        <f>IF('[1]#source_data'!A46="","",IF('[1]#source_data'!C46="","",'[1]#source_data'!C46))</f>
        <v>Towards core funding</v>
      </c>
      <c r="D44" s="8" t="str">
        <f>IF('[1]#source_data'!A46="","",'[1]#fixed_data'!$B$3)</f>
        <v>GBP</v>
      </c>
      <c r="E44" s="9">
        <f>IF('[1]#source_data'!A46="","",IF('[1]#source_data'!E46="","",'[1]#source_data'!E46))</f>
        <v>10000</v>
      </c>
      <c r="F44" s="10">
        <f>IF('[1]#source_data'!A46="","",IF('[1]#source_data'!F46="","",'[1]#source_data'!F46))</f>
        <v>44159</v>
      </c>
      <c r="G44" s="10">
        <f>IF('[1]#source_data'!A46="","",IF('[1]#source_data'!G46="","",'[1]#source_data'!G46))</f>
        <v>44182</v>
      </c>
      <c r="H44" s="10">
        <f>IF('[1]#source_data'!A46="","",IF('[1]#source_data'!H46="","",'[1]#source_data'!H46))</f>
        <v>44546</v>
      </c>
      <c r="I44" s="8">
        <f>IF('[1]#source_data'!A46="","",IF('[1]#source_data'!I46="","",'[1]#source_data'!I46))</f>
        <v>12</v>
      </c>
      <c r="J44" s="8" t="str">
        <f>IF('[1]#source_data'!A46="","",IF(AND(L44="",M44=""),'[1]#fixed_data'!$B$4&amp;SUBSTITUTE(K44," ","-"),IF(L44="","GB-COH-"&amp;M44,IF(LEFT(L44,2)="SC","GB-SC-"&amp;L44,IF(AND(LEFT(L44,1)="1",LEN(L44)=6),"GB-NIC-"&amp;L44,"GB-CHC-"&amp;L44)))))</f>
        <v>GB-CHC-1143160</v>
      </c>
      <c r="K44" s="8" t="str">
        <f>IF('[1]#source_data'!A46="","",IF('[1]#source_data'!J46="","",'[1]#source_data'!J46))</f>
        <v>Yarl's Wood Befrienders</v>
      </c>
      <c r="L44" s="8">
        <f>IF('[1]#source_data'!A46="","",IF(ISBLANK('[1]#source_data'!K46),"",'[1]#source_data'!K46))</f>
        <v>1143160</v>
      </c>
      <c r="M44" s="8" t="str">
        <f>IF('[1]#source_data'!A46="","",IF('[1]#source_data'!L46="","",TEXT('[1]#source_data'!L46,"00000000")))</f>
        <v/>
      </c>
      <c r="N44" s="8" t="str">
        <f>IF('[1]#source_data'!A46="","",IF('[1]#source_data'!M46="","",'[1]#source_data'!M46))</f>
        <v>MK40 2AA</v>
      </c>
      <c r="O44" s="8" t="str">
        <f>IF('[1]#source_data'!A46="","",'[1]#fixed_data'!$B$5)</f>
        <v>GB-CHC-1191713</v>
      </c>
      <c r="P44" s="8" t="str">
        <f>IF('[1]#source_data'!A46="","",'[1]#fixed_data'!$B$6)</f>
        <v>Sam and Bella Sebba Charitable Foundation</v>
      </c>
      <c r="Q44" s="8" t="str">
        <f>IF('[1]#source_data'!A46="","",IF('[1]#source_data'!N46="","",'[1]#source_data'!N46))</f>
        <v>Core grants</v>
      </c>
      <c r="R44" s="8" t="str">
        <f>IF('[1]#source_data'!A46="","",IF('[1]#source_data'!P46="","",'[1]#source_data'!P46))</f>
        <v>Migrants, Refugees and Asylum Seekers</v>
      </c>
      <c r="S44" s="8" t="str">
        <f>IF('[1]#source_data'!A46="","",IF('[1]#source_data'!O46="","",'[1]#source_data'!O46))</f>
        <v>Bedford and UK</v>
      </c>
      <c r="T44" s="11">
        <f ca="1">IF('[1]#source_data'!A46="","",'[1]#fixed_data'!$B$7)</f>
        <v>44750</v>
      </c>
      <c r="U44" s="8" t="str">
        <f>IF('[1]#source_data'!A46="","",'[1]#fixed_data'!$B$8)</f>
        <v>https://sebbafoundation.org/</v>
      </c>
    </row>
    <row r="45" spans="1:21" x14ac:dyDescent="0.35">
      <c r="A45" s="8" t="str">
        <f>IF('[1]#source_data'!A47="","",CONCATENATE('[1]#fixed_data'!$B$2&amp;'[1]#source_data'!A47))</f>
        <v>360G-SebbaFdn-1640</v>
      </c>
      <c r="B45" s="8" t="str">
        <f>IF('[1]#source_data'!A47="","",IF('[1]#source_data'!B47="","",'[1]#source_data'!B47))</f>
        <v>Grant to United Synagogue Refugee Drop In</v>
      </c>
      <c r="C45" s="8" t="str">
        <f>IF('[1]#source_data'!A47="","",IF('[1]#source_data'!C47="","",'[1]#source_data'!C47))</f>
        <v>Towards core funding</v>
      </c>
      <c r="D45" s="8" t="str">
        <f>IF('[1]#source_data'!A47="","",'[1]#fixed_data'!$B$3)</f>
        <v>GBP</v>
      </c>
      <c r="E45" s="9">
        <f>IF('[1]#source_data'!A47="","",IF('[1]#source_data'!E47="","",'[1]#source_data'!E47))</f>
        <v>10000</v>
      </c>
      <c r="F45" s="10">
        <f>IF('[1]#source_data'!A47="","",IF('[1]#source_data'!F47="","",'[1]#source_data'!F47))</f>
        <v>44159</v>
      </c>
      <c r="G45" s="10">
        <f>IF('[1]#source_data'!A47="","",IF('[1]#source_data'!G47="","",'[1]#source_data'!G47))</f>
        <v>44181</v>
      </c>
      <c r="H45" s="10">
        <f>IF('[1]#source_data'!A47="","",IF('[1]#source_data'!H47="","",'[1]#source_data'!H47))</f>
        <v>44545</v>
      </c>
      <c r="I45" s="8">
        <f>IF('[1]#source_data'!A47="","",IF('[1]#source_data'!I47="","",'[1]#source_data'!I47))</f>
        <v>12</v>
      </c>
      <c r="J45" s="8" t="str">
        <f>IF('[1]#source_data'!A47="","",IF(AND(L45="",M45=""),'[1]#fixed_data'!$B$4&amp;SUBSTITUTE(K45," ","-"),IF(L45="","GB-COH-"&amp;M45,IF(LEFT(L45,2)="SC","GB-SC-"&amp;L45,IF(AND(LEFT(L45,1)="1",LEN(L45)=6),"GB-NIC-"&amp;L45,"GB-CHC-"&amp;L45)))))</f>
        <v>GB-CHC-242552</v>
      </c>
      <c r="K45" s="8" t="str">
        <f>IF('[1]#source_data'!A47="","",IF('[1]#source_data'!J47="","",'[1]#source_data'!J47))</f>
        <v>United Synagogue Refugee Drop In</v>
      </c>
      <c r="L45" s="8">
        <f>IF('[1]#source_data'!A47="","",IF(ISBLANK('[1]#source_data'!K47),"",'[1]#source_data'!K47))</f>
        <v>242552</v>
      </c>
      <c r="M45" s="8" t="str">
        <f>IF('[1]#source_data'!A47="","",IF('[1]#source_data'!L47="","",TEXT('[1]#source_data'!L47,"00000000")))</f>
        <v/>
      </c>
      <c r="N45" s="8" t="str">
        <f>IF('[1]#source_data'!A47="","",IF('[1]#source_data'!M47="","",'[1]#source_data'!M47))</f>
        <v>N12 8GB</v>
      </c>
      <c r="O45" s="8" t="str">
        <f>IF('[1]#source_data'!A47="","",'[1]#fixed_data'!$B$5)</f>
        <v>GB-CHC-1191713</v>
      </c>
      <c r="P45" s="8" t="str">
        <f>IF('[1]#source_data'!A47="","",'[1]#fixed_data'!$B$6)</f>
        <v>Sam and Bella Sebba Charitable Foundation</v>
      </c>
      <c r="Q45" s="8" t="str">
        <f>IF('[1]#source_data'!A47="","",IF('[1]#source_data'!N47="","",'[1]#source_data'!N47))</f>
        <v>Core grants</v>
      </c>
      <c r="R45" s="8" t="str">
        <f>IF('[1]#source_data'!A47="","",IF('[1]#source_data'!P47="","",'[1]#source_data'!P47))</f>
        <v>Migrants, Refugees and Asylum Seekers</v>
      </c>
      <c r="S45" s="8" t="str">
        <f>IF('[1]#source_data'!A47="","",IF('[1]#source_data'!O47="","",'[1]#source_data'!O47))</f>
        <v>UK/London and South East</v>
      </c>
      <c r="T45" s="11">
        <f ca="1">IF('[1]#source_data'!A47="","",'[1]#fixed_data'!$B$7)</f>
        <v>44750</v>
      </c>
      <c r="U45" s="8" t="str">
        <f>IF('[1]#source_data'!A47="","",'[1]#fixed_data'!$B$8)</f>
        <v>https://sebbafoundation.org/</v>
      </c>
    </row>
    <row r="46" spans="1:21" x14ac:dyDescent="0.35">
      <c r="A46" s="8" t="str">
        <f>IF('[1]#source_data'!A48="","",CONCATENATE('[1]#fixed_data'!$B$2&amp;'[1]#source_data'!A48))</f>
        <v>360G-SebbaFdn-1592</v>
      </c>
      <c r="B46" s="8" t="str">
        <f>IF('[1]#source_data'!A48="","",IF('[1]#source_data'!B48="","",'[1]#source_data'!B48))</f>
        <v>Grant to University of Kent Refugee Law Clinic</v>
      </c>
      <c r="C46" s="8" t="str">
        <f>IF('[1]#source_data'!A48="","",IF('[1]#source_data'!C48="","",'[1]#source_data'!C48))</f>
        <v>Towards miscellaneous expenditures</v>
      </c>
      <c r="D46" s="8" t="str">
        <f>IF('[1]#source_data'!A48="","",'[1]#fixed_data'!$B$3)</f>
        <v>GBP</v>
      </c>
      <c r="E46" s="9">
        <f>IF('[1]#source_data'!A48="","",IF('[1]#source_data'!E48="","",'[1]#source_data'!E48))</f>
        <v>5000</v>
      </c>
      <c r="F46" s="10">
        <f>IF('[1]#source_data'!A48="","",IF('[1]#source_data'!F48="","",'[1]#source_data'!F48))</f>
        <v>44048</v>
      </c>
      <c r="G46" s="10">
        <f>IF('[1]#source_data'!A48="","",IF('[1]#source_data'!G48="","",'[1]#source_data'!G48))</f>
        <v>44130</v>
      </c>
      <c r="H46" s="10">
        <f>IF('[1]#source_data'!A48="","",IF('[1]#source_data'!H48="","",'[1]#source_data'!H48))</f>
        <v>44494</v>
      </c>
      <c r="I46" s="8">
        <f>IF('[1]#source_data'!A48="","",IF('[1]#source_data'!I48="","",'[1]#source_data'!I48))</f>
        <v>12</v>
      </c>
      <c r="J46" s="8" t="str">
        <f>IF('[1]#source_data'!A48="","",IF(AND(L46="",M46=""),'[1]#fixed_data'!$B$4&amp;SUBSTITUTE(K46," ","-"),IF(L46="","GB-COH-"&amp;M46,IF(LEFT(L46,2)="SC","GB-SC-"&amp;L46,IF(AND(LEFT(L46,1)="1",LEN(L46)=6),"GB-NIC-"&amp;L46,"GB-CHC-"&amp;L46)))))</f>
        <v>360G-SebbaFdn-Org-University-of-Kent-Refugee-Law-Clinic</v>
      </c>
      <c r="K46" s="8" t="str">
        <f>IF('[1]#source_data'!A48="","",IF('[1]#source_data'!J48="","",'[1]#source_data'!J48))</f>
        <v>University of Kent Refugee Law Clinic</v>
      </c>
      <c r="L46" s="8" t="str">
        <f>IF('[1]#source_data'!A48="","",IF(ISBLANK('[1]#source_data'!K48),"",'[1]#source_data'!K48))</f>
        <v/>
      </c>
      <c r="M46" s="8" t="str">
        <f>IF('[1]#source_data'!A48="","",IF('[1]#source_data'!L48="","",TEXT('[1]#source_data'!L48,"00000000")))</f>
        <v/>
      </c>
      <c r="N46" s="8" t="str">
        <f>IF('[1]#source_data'!A48="","",IF('[1]#source_data'!M48="","",'[1]#source_data'!M48))</f>
        <v>CT2 7NZ</v>
      </c>
      <c r="O46" s="8" t="str">
        <f>IF('[1]#source_data'!A48="","",'[1]#fixed_data'!$B$5)</f>
        <v>GB-CHC-1191713</v>
      </c>
      <c r="P46" s="8" t="str">
        <f>IF('[1]#source_data'!A48="","",'[1]#fixed_data'!$B$6)</f>
        <v>Sam and Bella Sebba Charitable Foundation</v>
      </c>
      <c r="Q46" s="8" t="str">
        <f>IF('[1]#source_data'!A48="","",IF('[1]#source_data'!N48="","",'[1]#source_data'!N48))</f>
        <v>Core grants</v>
      </c>
      <c r="R46" s="8" t="str">
        <f>IF('[1]#source_data'!A48="","",IF('[1]#source_data'!P48="","",'[1]#source_data'!P48))</f>
        <v>Migrants, Refugees and Asylum Seekers</v>
      </c>
      <c r="S46" s="8" t="str">
        <f>IF('[1]#source_data'!A48="","",IF('[1]#source_data'!O48="","",'[1]#source_data'!O48))</f>
        <v>Canterbury Kent</v>
      </c>
      <c r="T46" s="11">
        <f ca="1">IF('[1]#source_data'!A48="","",'[1]#fixed_data'!$B$7)</f>
        <v>44750</v>
      </c>
      <c r="U46" s="8" t="str">
        <f>IF('[1]#source_data'!A48="","",'[1]#fixed_data'!$B$8)</f>
        <v>https://sebbafoundation.org/</v>
      </c>
    </row>
    <row r="47" spans="1:21" x14ac:dyDescent="0.35">
      <c r="A47" s="8" t="str">
        <f>IF('[1]#source_data'!A49="","",CONCATENATE('[1]#fixed_data'!$B$2&amp;'[1]#source_data'!A49))</f>
        <v>360G-SebbaFdn-1594</v>
      </c>
      <c r="B47" s="8" t="str">
        <f>IF('[1]#source_data'!A49="","",IF('[1]#source_data'!B49="","",'[1]#source_data'!B49))</f>
        <v>Grant to Sheffield Hallam Refugee Law Clinic</v>
      </c>
      <c r="C47" s="8" t="str">
        <f>IF('[1]#source_data'!A49="","",IF('[1]#source_data'!C49="","",'[1]#source_data'!C49))</f>
        <v>Towards miscellaneous expenditures</v>
      </c>
      <c r="D47" s="8" t="str">
        <f>IF('[1]#source_data'!A49="","",'[1]#fixed_data'!$B$3)</f>
        <v>GBP</v>
      </c>
      <c r="E47" s="9">
        <f>IF('[1]#source_data'!A49="","",IF('[1]#source_data'!E49="","",'[1]#source_data'!E49))</f>
        <v>5000</v>
      </c>
      <c r="F47" s="10">
        <f>IF('[1]#source_data'!A49="","",IF('[1]#source_data'!F49="","",'[1]#source_data'!F49))</f>
        <v>44048</v>
      </c>
      <c r="G47" s="10">
        <f>IF('[1]#source_data'!A49="","",IF('[1]#source_data'!G49="","",'[1]#source_data'!G49))</f>
        <v>44130</v>
      </c>
      <c r="H47" s="10">
        <f>IF('[1]#source_data'!A49="","",IF('[1]#source_data'!H49="","",'[1]#source_data'!H49))</f>
        <v>44494</v>
      </c>
      <c r="I47" s="8">
        <f>IF('[1]#source_data'!A49="","",IF('[1]#source_data'!I49="","",'[1]#source_data'!I49))</f>
        <v>12</v>
      </c>
      <c r="J47" s="8" t="str">
        <f>IF('[1]#source_data'!A49="","",IF(AND(L47="",M47=""),'[1]#fixed_data'!$B$4&amp;SUBSTITUTE(K47," ","-"),IF(L47="","GB-COH-"&amp;M47,IF(LEFT(L47,2)="SC","GB-SC-"&amp;L47,IF(AND(LEFT(L47,1)="1",LEN(L47)=6),"GB-NIC-"&amp;L47,"GB-CHC-"&amp;L47)))))</f>
        <v>360G-SebbaFdn-Org-Sheffield-Hallam-University-Refugee-Law-Clinic</v>
      </c>
      <c r="K47" s="8" t="str">
        <f>IF('[1]#source_data'!A49="","",IF('[1]#source_data'!J49="","",'[1]#source_data'!J49))</f>
        <v>Sheffield Hallam University Refugee Law Clinic</v>
      </c>
      <c r="L47" s="8" t="str">
        <f>IF('[1]#source_data'!A49="","",IF(ISBLANK('[1]#source_data'!K49),"",'[1]#source_data'!K49))</f>
        <v/>
      </c>
      <c r="M47" s="8" t="str">
        <f>IF('[1]#source_data'!A49="","",IF('[1]#source_data'!L49="","",TEXT('[1]#source_data'!L49,"00000000")))</f>
        <v/>
      </c>
      <c r="N47" s="8" t="str">
        <f>IF('[1]#source_data'!A49="","",IF('[1]#source_data'!M49="","",'[1]#source_data'!M49))</f>
        <v>S10 2BQ</v>
      </c>
      <c r="O47" s="8" t="str">
        <f>IF('[1]#source_data'!A49="","",'[1]#fixed_data'!$B$5)</f>
        <v>GB-CHC-1191713</v>
      </c>
      <c r="P47" s="8" t="str">
        <f>IF('[1]#source_data'!A49="","",'[1]#fixed_data'!$B$6)</f>
        <v>Sam and Bella Sebba Charitable Foundation</v>
      </c>
      <c r="Q47" s="8" t="str">
        <f>IF('[1]#source_data'!A49="","",IF('[1]#source_data'!N49="","",'[1]#source_data'!N49))</f>
        <v>Core grants</v>
      </c>
      <c r="R47" s="8" t="str">
        <f>IF('[1]#source_data'!A49="","",IF('[1]#source_data'!P49="","",'[1]#source_data'!P49))</f>
        <v>Migrants, Refugees and Asylum Seekers</v>
      </c>
      <c r="S47" s="8" t="str">
        <f>IF('[1]#source_data'!A49="","",IF('[1]#source_data'!O49="","",'[1]#source_data'!O49))</f>
        <v>Sheffield</v>
      </c>
      <c r="T47" s="11">
        <f ca="1">IF('[1]#source_data'!A49="","",'[1]#fixed_data'!$B$7)</f>
        <v>44750</v>
      </c>
      <c r="U47" s="8" t="str">
        <f>IF('[1]#source_data'!A49="","",'[1]#fixed_data'!$B$8)</f>
        <v>https://sebbafoundation.org/</v>
      </c>
    </row>
    <row r="48" spans="1:21" x14ac:dyDescent="0.35">
      <c r="A48" s="8" t="str">
        <f>IF('[1]#source_data'!A50="","",CONCATENATE('[1]#fixed_data'!$B$2&amp;'[1]#source_data'!A50))</f>
        <v>360G-SebbaFdn-1617</v>
      </c>
      <c r="B48" s="8" t="str">
        <f>IF('[1]#source_data'!A50="","",IF('[1]#source_data'!B50="","",'[1]#source_data'!B50))</f>
        <v>Grant to University of London Refugee Law Clinic</v>
      </c>
      <c r="C48" s="8" t="str">
        <f>IF('[1]#source_data'!A50="","",IF('[1]#source_data'!C50="","",'[1]#source_data'!C50))</f>
        <v>Towards miscellaneous expenditures</v>
      </c>
      <c r="D48" s="8" t="str">
        <f>IF('[1]#source_data'!A50="","",'[1]#fixed_data'!$B$3)</f>
        <v>GBP</v>
      </c>
      <c r="E48" s="9">
        <f>IF('[1]#source_data'!A50="","",IF('[1]#source_data'!E50="","",'[1]#source_data'!E50))</f>
        <v>5000</v>
      </c>
      <c r="F48" s="10">
        <f>IF('[1]#source_data'!A50="","",IF('[1]#source_data'!F50="","",'[1]#source_data'!F50))</f>
        <v>44048</v>
      </c>
      <c r="G48" s="10">
        <f>IF('[1]#source_data'!A50="","",IF('[1]#source_data'!G50="","",'[1]#source_data'!G50))</f>
        <v>44130</v>
      </c>
      <c r="H48" s="10">
        <f>IF('[1]#source_data'!A50="","",IF('[1]#source_data'!H50="","",'[1]#source_data'!H50))</f>
        <v>44494</v>
      </c>
      <c r="I48" s="8">
        <f>IF('[1]#source_data'!A50="","",IF('[1]#source_data'!I50="","",'[1]#source_data'!I50))</f>
        <v>12</v>
      </c>
      <c r="J48" s="8" t="str">
        <f>IF('[1]#source_data'!A50="","",IF(AND(L48="",M48=""),'[1]#fixed_data'!$B$4&amp;SUBSTITUTE(K48," ","-"),IF(L48="","GB-COH-"&amp;M48,IF(LEFT(L48,2)="SC","GB-SC-"&amp;L48,IF(AND(LEFT(L48,1)="1",LEN(L48)=6),"GB-NIC-"&amp;L48,"GB-CHC-"&amp;L48)))))</f>
        <v>360G-SebbaFdn-Org-University-of-London-Refugee-Law-Clinic</v>
      </c>
      <c r="K48" s="8" t="str">
        <f>IF('[1]#source_data'!A50="","",IF('[1]#source_data'!J50="","",'[1]#source_data'!J50))</f>
        <v>University of London Refugee Law Clinic</v>
      </c>
      <c r="L48" s="8" t="str">
        <f>IF('[1]#source_data'!A50="","",IF(ISBLANK('[1]#source_data'!K50),"",'[1]#source_data'!K50))</f>
        <v/>
      </c>
      <c r="M48" s="8" t="str">
        <f>IF('[1]#source_data'!A50="","",IF('[1]#source_data'!L50="","",TEXT('[1]#source_data'!L50,"00000000")))</f>
        <v/>
      </c>
      <c r="N48" s="8" t="str">
        <f>IF('[1]#source_data'!A50="","",IF('[1]#source_data'!M50="","",'[1]#source_data'!M50))</f>
        <v>WC1E 7HU</v>
      </c>
      <c r="O48" s="8" t="str">
        <f>IF('[1]#source_data'!A50="","",'[1]#fixed_data'!$B$5)</f>
        <v>GB-CHC-1191713</v>
      </c>
      <c r="P48" s="8" t="str">
        <f>IF('[1]#source_data'!A50="","",'[1]#fixed_data'!$B$6)</f>
        <v>Sam and Bella Sebba Charitable Foundation</v>
      </c>
      <c r="Q48" s="8" t="str">
        <f>IF('[1]#source_data'!A50="","",IF('[1]#source_data'!N50="","",'[1]#source_data'!N50))</f>
        <v>Core grants</v>
      </c>
      <c r="R48" s="8" t="str">
        <f>IF('[1]#source_data'!A50="","",IF('[1]#source_data'!P50="","",'[1]#source_data'!P50))</f>
        <v>Migrants, Refugees and Asylum Seekers</v>
      </c>
      <c r="S48" s="8" t="str">
        <f>IF('[1]#source_data'!A50="","",IF('[1]#source_data'!O50="","",'[1]#source_data'!O50))</f>
        <v>UK/London</v>
      </c>
      <c r="T48" s="11">
        <f ca="1">IF('[1]#source_data'!A50="","",'[1]#fixed_data'!$B$7)</f>
        <v>44750</v>
      </c>
      <c r="U48" s="8" t="str">
        <f>IF('[1]#source_data'!A50="","",'[1]#fixed_data'!$B$8)</f>
        <v>https://sebbafoundation.org/</v>
      </c>
    </row>
    <row r="49" spans="1:21" x14ac:dyDescent="0.35">
      <c r="A49" s="8" t="str">
        <f>IF('[1]#source_data'!A51="","",CONCATENATE('[1]#fixed_data'!$B$2&amp;'[1]#source_data'!A51))</f>
        <v>360G-SebbaFdn-1628</v>
      </c>
      <c r="B49" s="8" t="str">
        <f>IF('[1]#source_data'!A51="","",IF('[1]#source_data'!B51="","",'[1]#source_data'!B51))</f>
        <v xml:space="preserve">Grant to ASSIST Sheffield </v>
      </c>
      <c r="C49" s="8" t="str">
        <f>IF('[1]#source_data'!A51="","",IF('[1]#source_data'!C51="","",'[1]#source_data'!C51))</f>
        <v>Towards homeless refugees and asylum seekers</v>
      </c>
      <c r="D49" s="8" t="str">
        <f>IF('[1]#source_data'!A51="","",'[1]#fixed_data'!$B$3)</f>
        <v>GBP</v>
      </c>
      <c r="E49" s="9">
        <f>IF('[1]#source_data'!A51="","",IF('[1]#source_data'!E51="","",'[1]#source_data'!E51))</f>
        <v>25000</v>
      </c>
      <c r="F49" s="10">
        <f>IF('[1]#source_data'!A51="","",IF('[1]#source_data'!F51="","",'[1]#source_data'!F51))</f>
        <v>44048</v>
      </c>
      <c r="G49" s="10">
        <f>IF('[1]#source_data'!A51="","",IF('[1]#source_data'!G51="","",'[1]#source_data'!G51))</f>
        <v>44071</v>
      </c>
      <c r="H49" s="10">
        <f>IF('[1]#source_data'!A51="","",IF('[1]#source_data'!H51="","",'[1]#source_data'!H51))</f>
        <v>44435</v>
      </c>
      <c r="I49" s="8">
        <f>IF('[1]#source_data'!A51="","",IF('[1]#source_data'!I51="","",'[1]#source_data'!I51))</f>
        <v>12</v>
      </c>
      <c r="J49" s="8" t="str">
        <f>IF('[1]#source_data'!A51="","",IF(AND(L49="",M49=""),'[1]#fixed_data'!$B$4&amp;SUBSTITUTE(K49," ","-"),IF(L49="","GB-COH-"&amp;M49,IF(LEFT(L49,2)="SC","GB-SC-"&amp;L49,IF(AND(LEFT(L49,1)="1",LEN(L49)=6),"GB-NIC-"&amp;L49,"GB-CHC-"&amp;L49)))))</f>
        <v>GB-CHC-1154862</v>
      </c>
      <c r="K49" s="8" t="str">
        <f>IF('[1]#source_data'!A51="","",IF('[1]#source_data'!J51="","",'[1]#source_data'!J51))</f>
        <v>ASSIST Sheffield</v>
      </c>
      <c r="L49" s="8">
        <f>IF('[1]#source_data'!A51="","",IF(ISBLANK('[1]#source_data'!K51),"",'[1]#source_data'!K51))</f>
        <v>1154862</v>
      </c>
      <c r="M49" s="8" t="str">
        <f>IF('[1]#source_data'!A51="","",IF('[1]#source_data'!L51="","",TEXT('[1]#source_data'!L51,"00000000")))</f>
        <v/>
      </c>
      <c r="N49" s="8" t="str">
        <f>IF('[1]#source_data'!A51="","",IF('[1]#source_data'!M51="","",'[1]#source_data'!M51))</f>
        <v>S1 2JB</v>
      </c>
      <c r="O49" s="8" t="str">
        <f>IF('[1]#source_data'!A51="","",'[1]#fixed_data'!$B$5)</f>
        <v>GB-CHC-1191713</v>
      </c>
      <c r="P49" s="8" t="str">
        <f>IF('[1]#source_data'!A51="","",'[1]#fixed_data'!$B$6)</f>
        <v>Sam and Bella Sebba Charitable Foundation</v>
      </c>
      <c r="Q49" s="8" t="str">
        <f>IF('[1]#source_data'!A51="","",IF('[1]#source_data'!N51="","",'[1]#source_data'!N51))</f>
        <v>Core grants</v>
      </c>
      <c r="R49" s="8" t="str">
        <f>IF('[1]#source_data'!A51="","",IF('[1]#source_data'!P51="","",'[1]#source_data'!P51))</f>
        <v>Migrants, Refugees and Asylum Seekers</v>
      </c>
      <c r="S49" s="8" t="str">
        <f>IF('[1]#source_data'!A51="","",IF('[1]#source_data'!O51="","",'[1]#source_data'!O51))</f>
        <v>Sheffield</v>
      </c>
      <c r="T49" s="11">
        <f ca="1">IF('[1]#source_data'!A51="","",'[1]#fixed_data'!$B$7)</f>
        <v>44750</v>
      </c>
      <c r="U49" s="8" t="str">
        <f>IF('[1]#source_data'!A51="","",'[1]#fixed_data'!$B$8)</f>
        <v>https://sebbafoundation.org/</v>
      </c>
    </row>
    <row r="50" spans="1:21" x14ac:dyDescent="0.35">
      <c r="A50" s="8" t="str">
        <f>IF('[1]#source_data'!A52="","",CONCATENATE('[1]#fixed_data'!$B$2&amp;'[1]#source_data'!A52))</f>
        <v>360G-SebbaFdn-1629</v>
      </c>
      <c r="B50" s="8" t="str">
        <f>IF('[1]#source_data'!A52="","",IF('[1]#source_data'!B52="","",'[1]#source_data'!B52))</f>
        <v xml:space="preserve">Grant to Asylum Link Merseyside </v>
      </c>
      <c r="C50" s="8" t="str">
        <f>IF('[1]#source_data'!A52="","",IF('[1]#source_data'!C52="","",'[1]#source_data'!C52))</f>
        <v>Towards the destitution work project</v>
      </c>
      <c r="D50" s="8" t="str">
        <f>IF('[1]#source_data'!A52="","",'[1]#fixed_data'!$B$3)</f>
        <v>GBP</v>
      </c>
      <c r="E50" s="9">
        <f>IF('[1]#source_data'!A52="","",IF('[1]#source_data'!E52="","",'[1]#source_data'!E52))</f>
        <v>25000</v>
      </c>
      <c r="F50" s="10">
        <f>IF('[1]#source_data'!A52="","",IF('[1]#source_data'!F52="","",'[1]#source_data'!F52))</f>
        <v>44048</v>
      </c>
      <c r="G50" s="10">
        <f>IF('[1]#source_data'!A52="","",IF('[1]#source_data'!G52="","",'[1]#source_data'!G52))</f>
        <v>44071</v>
      </c>
      <c r="H50" s="10">
        <f>IF('[1]#source_data'!A52="","",IF('[1]#source_data'!H52="","",'[1]#source_data'!H52))</f>
        <v>44435</v>
      </c>
      <c r="I50" s="8">
        <f>IF('[1]#source_data'!A52="","",IF('[1]#source_data'!I52="","",'[1]#source_data'!I52))</f>
        <v>12</v>
      </c>
      <c r="J50" s="8" t="str">
        <f>IF('[1]#source_data'!A52="","",IF(AND(L50="",M50=""),'[1]#fixed_data'!$B$4&amp;SUBSTITUTE(K50," ","-"),IF(L50="","GB-COH-"&amp;M50,IF(LEFT(L50,2)="SC","GB-SC-"&amp;L50,IF(AND(LEFT(L50,1)="1",LEN(L50)=6),"GB-NIC-"&amp;L50,"GB-CHC-"&amp;L50)))))</f>
        <v>GB-CHC-1095180</v>
      </c>
      <c r="K50" s="8" t="str">
        <f>IF('[1]#source_data'!A52="","",IF('[1]#source_data'!J52="","",'[1]#source_data'!J52))</f>
        <v xml:space="preserve">Asylum Link Merseyside </v>
      </c>
      <c r="L50" s="8">
        <f>IF('[1]#source_data'!A52="","",IF(ISBLANK('[1]#source_data'!K52),"",'[1]#source_data'!K52))</f>
        <v>1095180</v>
      </c>
      <c r="M50" s="8" t="str">
        <f>IF('[1]#source_data'!A52="","",IF('[1]#source_data'!L52="","",TEXT('[1]#source_data'!L52,"00000000")))</f>
        <v/>
      </c>
      <c r="N50" s="8" t="str">
        <f>IF('[1]#source_data'!A52="","",IF('[1]#source_data'!M52="","",'[1]#source_data'!M52))</f>
        <v>S1 2JB</v>
      </c>
      <c r="O50" s="8" t="str">
        <f>IF('[1]#source_data'!A52="","",'[1]#fixed_data'!$B$5)</f>
        <v>GB-CHC-1191713</v>
      </c>
      <c r="P50" s="8" t="str">
        <f>IF('[1]#source_data'!A52="","",'[1]#fixed_data'!$B$6)</f>
        <v>Sam and Bella Sebba Charitable Foundation</v>
      </c>
      <c r="Q50" s="8" t="str">
        <f>IF('[1]#source_data'!A52="","",IF('[1]#source_data'!N52="","",'[1]#source_data'!N52))</f>
        <v>Project grants</v>
      </c>
      <c r="R50" s="8" t="str">
        <f>IF('[1]#source_data'!A52="","",IF('[1]#source_data'!P52="","",'[1]#source_data'!P52))</f>
        <v>Migrants, Refugees and Asylum Seekers</v>
      </c>
      <c r="S50" s="8" t="str">
        <f>IF('[1]#source_data'!A52="","",IF('[1]#source_data'!O52="","",'[1]#source_data'!O52))</f>
        <v>Liverpool Merseyside</v>
      </c>
      <c r="T50" s="11">
        <f ca="1">IF('[1]#source_data'!A52="","",'[1]#fixed_data'!$B$7)</f>
        <v>44750</v>
      </c>
      <c r="U50" s="8" t="str">
        <f>IF('[1]#source_data'!A52="","",'[1]#fixed_data'!$B$8)</f>
        <v>https://sebbafoundation.org/</v>
      </c>
    </row>
    <row r="51" spans="1:21" x14ac:dyDescent="0.35">
      <c r="A51" s="8" t="str">
        <f>IF('[1]#source_data'!A53="","",CONCATENATE('[1]#fixed_data'!$B$2&amp;'[1]#source_data'!A53))</f>
        <v>360G-SebbaFdn-1630</v>
      </c>
      <c r="B51" s="8" t="str">
        <f>IF('[1]#source_data'!A53="","",IF('[1]#source_data'!B53="","",'[1]#source_data'!B53))</f>
        <v xml:space="preserve">Grant to Greater Manchester Immigration Aid Unit </v>
      </c>
      <c r="C51" s="8" t="str">
        <f>IF('[1]#source_data'!A53="","",IF('[1]#source_data'!C53="","",'[1]#source_data'!C53))</f>
        <v>Towards legal support for asylum claims in Merseyside</v>
      </c>
      <c r="D51" s="8" t="str">
        <f>IF('[1]#source_data'!A53="","",'[1]#fixed_data'!$B$3)</f>
        <v>GBP</v>
      </c>
      <c r="E51" s="9">
        <f>IF('[1]#source_data'!A53="","",IF('[1]#source_data'!E53="","",'[1]#source_data'!E53))</f>
        <v>25000</v>
      </c>
      <c r="F51" s="10">
        <f>IF('[1]#source_data'!A53="","",IF('[1]#source_data'!F53="","",'[1]#source_data'!F53))</f>
        <v>44048</v>
      </c>
      <c r="G51" s="10">
        <f>IF('[1]#source_data'!A53="","",IF('[1]#source_data'!G53="","",'[1]#source_data'!G53))</f>
        <v>44064</v>
      </c>
      <c r="H51" s="10">
        <f>IF('[1]#source_data'!A53="","",IF('[1]#source_data'!H53="","",'[1]#source_data'!H53))</f>
        <v>44428</v>
      </c>
      <c r="I51" s="8">
        <f>IF('[1]#source_data'!A53="","",IF('[1]#source_data'!I53="","",'[1]#source_data'!I53))</f>
        <v>12</v>
      </c>
      <c r="J51" s="8" t="str">
        <f>IF('[1]#source_data'!A53="","",IF(AND(L51="",M51=""),'[1]#fixed_data'!$B$4&amp;SUBSTITUTE(K51," ","-"),IF(L51="","GB-COH-"&amp;M51,IF(LEFT(L51,2)="SC","GB-SC-"&amp;L51,IF(AND(LEFT(L51,1)="1",LEN(L51)=6),"GB-NIC-"&amp;L51,"GB-CHC-"&amp;L51)))))</f>
        <v>GB-CHC-1123908</v>
      </c>
      <c r="K51" s="8" t="str">
        <f>IF('[1]#source_data'!A53="","",IF('[1]#source_data'!J53="","",'[1]#source_data'!J53))</f>
        <v>Greater Manchester Immigration Aid Unit</v>
      </c>
      <c r="L51" s="8">
        <f>IF('[1]#source_data'!A53="","",IF(ISBLANK('[1]#source_data'!K53),"",'[1]#source_data'!K53))</f>
        <v>1123908</v>
      </c>
      <c r="M51" s="8" t="str">
        <f>IF('[1]#source_data'!A53="","",IF('[1]#source_data'!L53="","",TEXT('[1]#source_data'!L53,"00000000")))</f>
        <v/>
      </c>
      <c r="N51" s="8" t="str">
        <f>IF('[1]#source_data'!A53="","",IF('[1]#source_data'!M53="","",'[1]#source_data'!M53))</f>
        <v>M8 4QS</v>
      </c>
      <c r="O51" s="8" t="str">
        <f>IF('[1]#source_data'!A53="","",'[1]#fixed_data'!$B$5)</f>
        <v>GB-CHC-1191713</v>
      </c>
      <c r="P51" s="8" t="str">
        <f>IF('[1]#source_data'!A53="","",'[1]#fixed_data'!$B$6)</f>
        <v>Sam and Bella Sebba Charitable Foundation</v>
      </c>
      <c r="Q51" s="8" t="str">
        <f>IF('[1]#source_data'!A53="","",IF('[1]#source_data'!N53="","",'[1]#source_data'!N53))</f>
        <v>Project grants</v>
      </c>
      <c r="R51" s="8" t="str">
        <f>IF('[1]#source_data'!A53="","",IF('[1]#source_data'!P53="","",'[1]#source_data'!P53))</f>
        <v>Migrants, Refugees and Asylum Seekers</v>
      </c>
      <c r="S51" s="8" t="str">
        <f>IF('[1]#source_data'!A53="","",IF('[1]#source_data'!O53="","",'[1]#source_data'!O53))</f>
        <v>Manchster</v>
      </c>
      <c r="T51" s="11">
        <f ca="1">IF('[1]#source_data'!A53="","",'[1]#fixed_data'!$B$7)</f>
        <v>44750</v>
      </c>
      <c r="U51" s="8" t="str">
        <f>IF('[1]#source_data'!A53="","",'[1]#fixed_data'!$B$8)</f>
        <v>https://sebbafoundation.org/</v>
      </c>
    </row>
    <row r="52" spans="1:21" x14ac:dyDescent="0.35">
      <c r="A52" s="8" t="str">
        <f>IF('[1]#source_data'!A54="","",CONCATENATE('[1]#fixed_data'!$B$2&amp;'[1]#source_data'!A54))</f>
        <v>360G-SebbaFdn-1631</v>
      </c>
      <c r="B52" s="8" t="str">
        <f>IF('[1]#source_data'!A54="","",IF('[1]#source_data'!B54="","",'[1]#source_data'!B54))</f>
        <v xml:space="preserve">Grant to Designability </v>
      </c>
      <c r="C52" s="8" t="str">
        <f>IF('[1]#source_data'!A54="","",IF('[1]#source_data'!C54="","",'[1]#source_data'!C54))</f>
        <v>Towards AT consultant</v>
      </c>
      <c r="D52" s="8" t="str">
        <f>IF('[1]#source_data'!A54="","",'[1]#fixed_data'!$B$3)</f>
        <v>GBP</v>
      </c>
      <c r="E52" s="9">
        <f>IF('[1]#source_data'!A54="","",IF('[1]#source_data'!E54="","",'[1]#source_data'!E54))</f>
        <v>7500</v>
      </c>
      <c r="F52" s="10">
        <f>IF('[1]#source_data'!A54="","",IF('[1]#source_data'!F54="","",'[1]#source_data'!F54))</f>
        <v>44048</v>
      </c>
      <c r="G52" s="10">
        <f>IF('[1]#source_data'!A54="","",IF('[1]#source_data'!G54="","",'[1]#source_data'!G54))</f>
        <v>44064</v>
      </c>
      <c r="H52" s="10">
        <f>IF('[1]#source_data'!A54="","",IF('[1]#source_data'!H54="","",'[1]#source_data'!H54))</f>
        <v>44428</v>
      </c>
      <c r="I52" s="8">
        <f>IF('[1]#source_data'!A54="","",IF('[1]#source_data'!I54="","",'[1]#source_data'!I54))</f>
        <v>12</v>
      </c>
      <c r="J52" s="8" t="str">
        <f>IF('[1]#source_data'!A54="","",IF(AND(L52="",M52=""),'[1]#fixed_data'!$B$4&amp;SUBSTITUTE(K52," ","-"),IF(L52="","GB-COH-"&amp;M52,IF(LEFT(L52,2)="SC","GB-SC-"&amp;L52,IF(AND(LEFT(L52,1)="1",LEN(L52)=6),"GB-NIC-"&amp;L52,"GB-CHC-"&amp;L52)))))</f>
        <v>GB-CHC-256335</v>
      </c>
      <c r="K52" s="8" t="str">
        <f>IF('[1]#source_data'!A54="","",IF('[1]#source_data'!J54="","",'[1]#source_data'!J54))</f>
        <v xml:space="preserve">Designability </v>
      </c>
      <c r="L52" s="8">
        <f>IF('[1]#source_data'!A54="","",IF(ISBLANK('[1]#source_data'!K54),"",'[1]#source_data'!K54))</f>
        <v>256335</v>
      </c>
      <c r="M52" s="8" t="str">
        <f>IF('[1]#source_data'!A54="","",IF('[1]#source_data'!L54="","",TEXT('[1]#source_data'!L54,"00000000")))</f>
        <v/>
      </c>
      <c r="N52" s="8" t="str">
        <f>IF('[1]#source_data'!A54="","",IF('[1]#source_data'!M54="","",'[1]#source_data'!M54))</f>
        <v>BA1 3NG</v>
      </c>
      <c r="O52" s="8" t="str">
        <f>IF('[1]#source_data'!A54="","",'[1]#fixed_data'!$B$5)</f>
        <v>GB-CHC-1191713</v>
      </c>
      <c r="P52" s="8" t="str">
        <f>IF('[1]#source_data'!A54="","",'[1]#fixed_data'!$B$6)</f>
        <v>Sam and Bella Sebba Charitable Foundation</v>
      </c>
      <c r="Q52" s="8" t="str">
        <f>IF('[1]#source_data'!A54="","",IF('[1]#source_data'!N54="","",'[1]#source_data'!N54))</f>
        <v>Project grants</v>
      </c>
      <c r="R52" s="8" t="str">
        <f>IF('[1]#source_data'!A54="","",IF('[1]#source_data'!P54="","",'[1]#source_data'!P54))</f>
        <v>Assistive Technology</v>
      </c>
      <c r="S52" s="8" t="str">
        <f>IF('[1]#source_data'!A54="","",IF('[1]#source_data'!O54="","",'[1]#source_data'!O54))</f>
        <v>Bath</v>
      </c>
      <c r="T52" s="11">
        <f ca="1">IF('[1]#source_data'!A54="","",'[1]#fixed_data'!$B$7)</f>
        <v>44750</v>
      </c>
      <c r="U52" s="8" t="str">
        <f>IF('[1]#source_data'!A54="","",'[1]#fixed_data'!$B$8)</f>
        <v>https://sebbafoundation.org/</v>
      </c>
    </row>
    <row r="53" spans="1:21" x14ac:dyDescent="0.35">
      <c r="A53" s="8" t="str">
        <f>IF('[1]#source_data'!A55="","",CONCATENATE('[1]#fixed_data'!$B$2&amp;'[1]#source_data'!A55))</f>
        <v>360G-SebbaFdn-1633</v>
      </c>
      <c r="B53" s="8" t="str">
        <f>IF('[1]#source_data'!A55="","",IF('[1]#source_data'!B55="","",'[1]#source_data'!B55))</f>
        <v xml:space="preserve">Grant to Liverpool Law Clinic </v>
      </c>
      <c r="C53" s="8" t="str">
        <f>IF('[1]#source_data'!A55="","",IF('[1]#source_data'!C55="","",'[1]#source_data'!C55))</f>
        <v>Towards miscellaneous expenditures</v>
      </c>
      <c r="D53" s="8" t="str">
        <f>IF('[1]#source_data'!A55="","",'[1]#fixed_data'!$B$3)</f>
        <v>GBP</v>
      </c>
      <c r="E53" s="9">
        <f>IF('[1]#source_data'!A55="","",IF('[1]#source_data'!E55="","",'[1]#source_data'!E55))</f>
        <v>5000</v>
      </c>
      <c r="F53" s="10">
        <f>IF('[1]#source_data'!A55="","",IF('[1]#source_data'!F55="","",'[1]#source_data'!F55))</f>
        <v>44048</v>
      </c>
      <c r="G53" s="10">
        <f>IF('[1]#source_data'!A55="","",IF('[1]#source_data'!G55="","",'[1]#source_data'!G55))</f>
        <v>44130</v>
      </c>
      <c r="H53" s="10">
        <f>IF('[1]#source_data'!A55="","",IF('[1]#source_data'!H55="","",'[1]#source_data'!H55))</f>
        <v>44494</v>
      </c>
      <c r="I53" s="8">
        <f>IF('[1]#source_data'!A55="","",IF('[1]#source_data'!I55="","",'[1]#source_data'!I55))</f>
        <v>12</v>
      </c>
      <c r="J53" s="8" t="str">
        <f>IF('[1]#source_data'!A55="","",IF(AND(L53="",M53=""),'[1]#fixed_data'!$B$4&amp;SUBSTITUTE(K53," ","-"),IF(L53="","GB-COH-"&amp;M53,IF(LEFT(L53,2)="SC","GB-SC-"&amp;L53,IF(AND(LEFT(L53,1)="1",LEN(L53)=6),"GB-NIC-"&amp;L53,"GB-CHC-"&amp;L53)))))</f>
        <v>360G-SebbaFdn-Org-Liverpool-Law-Refugee-Clinic</v>
      </c>
      <c r="K53" s="8" t="str">
        <f>IF('[1]#source_data'!A55="","",IF('[1]#source_data'!J55="","",'[1]#source_data'!J55))</f>
        <v>Liverpool Law Refugee Clinic</v>
      </c>
      <c r="L53" s="8" t="str">
        <f>IF('[1]#source_data'!A55="","",IF(ISBLANK('[1]#source_data'!K55),"",'[1]#source_data'!K55))</f>
        <v/>
      </c>
      <c r="M53" s="8" t="str">
        <f>IF('[1]#source_data'!A55="","",IF('[1]#source_data'!L55="","",TEXT('[1]#source_data'!L55,"00000000")))</f>
        <v/>
      </c>
      <c r="N53" s="8" t="str">
        <f>IF('[1]#source_data'!A55="","",IF('[1]#source_data'!M55="","",'[1]#source_data'!M55))</f>
        <v>L69 7ZA</v>
      </c>
      <c r="O53" s="8" t="str">
        <f>IF('[1]#source_data'!A55="","",'[1]#fixed_data'!$B$5)</f>
        <v>GB-CHC-1191713</v>
      </c>
      <c r="P53" s="8" t="str">
        <f>IF('[1]#source_data'!A55="","",'[1]#fixed_data'!$B$6)</f>
        <v>Sam and Bella Sebba Charitable Foundation</v>
      </c>
      <c r="Q53" s="8" t="str">
        <f>IF('[1]#source_data'!A55="","",IF('[1]#source_data'!N55="","",'[1]#source_data'!N55))</f>
        <v>Core grants</v>
      </c>
      <c r="R53" s="8" t="str">
        <f>IF('[1]#source_data'!A55="","",IF('[1]#source_data'!P55="","",'[1]#source_data'!P55))</f>
        <v>Migrants, Refugees and Asylum Seekers</v>
      </c>
      <c r="S53" s="8" t="str">
        <f>IF('[1]#source_data'!A55="","",IF('[1]#source_data'!O55="","",'[1]#source_data'!O55))</f>
        <v>Liverpool</v>
      </c>
      <c r="T53" s="11">
        <f ca="1">IF('[1]#source_data'!A55="","",'[1]#fixed_data'!$B$7)</f>
        <v>44750</v>
      </c>
      <c r="U53" s="8" t="str">
        <f>IF('[1]#source_data'!A55="","",'[1]#fixed_data'!$B$8)</f>
        <v>https://sebbafoundation.org/</v>
      </c>
    </row>
    <row r="54" spans="1:21" x14ac:dyDescent="0.35">
      <c r="A54" s="8" t="str">
        <f>IF('[1]#source_data'!A56="","",CONCATENATE('[1]#fixed_data'!$B$2&amp;'[1]#source_data'!A56))</f>
        <v>360G-SebbaFdn-1634</v>
      </c>
      <c r="B54" s="8" t="str">
        <f>IF('[1]#source_data'!A56="","",IF('[1]#source_data'!B56="","",'[1]#source_data'!B56))</f>
        <v xml:space="preserve">Grant to University of Sussex </v>
      </c>
      <c r="C54" s="8" t="str">
        <f>IF('[1]#source_data'!A56="","",IF('[1]#source_data'!C56="","",'[1]#source_data'!C56))</f>
        <v>Towards miscellaneous expenditures</v>
      </c>
      <c r="D54" s="8" t="str">
        <f>IF('[1]#source_data'!A56="","",'[1]#fixed_data'!$B$3)</f>
        <v>GBP</v>
      </c>
      <c r="E54" s="9">
        <f>IF('[1]#source_data'!A56="","",IF('[1]#source_data'!E56="","",'[1]#source_data'!E56))</f>
        <v>5000</v>
      </c>
      <c r="F54" s="10">
        <f>IF('[1]#source_data'!A56="","",IF('[1]#source_data'!F56="","",'[1]#source_data'!F56))</f>
        <v>44048</v>
      </c>
      <c r="G54" s="10">
        <f>IF('[1]#source_data'!A56="","",IF('[1]#source_data'!G56="","",'[1]#source_data'!G56))</f>
        <v>44130</v>
      </c>
      <c r="H54" s="10">
        <f>IF('[1]#source_data'!A56="","",IF('[1]#source_data'!H56="","",'[1]#source_data'!H56))</f>
        <v>44494</v>
      </c>
      <c r="I54" s="8">
        <f>IF('[1]#source_data'!A56="","",IF('[1]#source_data'!I56="","",'[1]#source_data'!I56))</f>
        <v>12</v>
      </c>
      <c r="J54" s="8" t="str">
        <f>IF('[1]#source_data'!A56="","",IF(AND(L54="",M54=""),'[1]#fixed_data'!$B$4&amp;SUBSTITUTE(K54," ","-"),IF(L54="","GB-COH-"&amp;M54,IF(LEFT(L54,2)="SC","GB-SC-"&amp;L54,IF(AND(LEFT(L54,1)="1",LEN(L54)=6),"GB-NIC-"&amp;L54,"GB-CHC-"&amp;L54)))))</f>
        <v>360G-SebbaFdn-Org-University-of-Sussex-Refugee-Law-Clinic</v>
      </c>
      <c r="K54" s="8" t="str">
        <f>IF('[1]#source_data'!A56="","",IF('[1]#source_data'!J56="","",'[1]#source_data'!J56))</f>
        <v>University of Sussex Refugee Law Clinic</v>
      </c>
      <c r="L54" s="8" t="str">
        <f>IF('[1]#source_data'!A56="","",IF(ISBLANK('[1]#source_data'!K56),"",'[1]#source_data'!K56))</f>
        <v/>
      </c>
      <c r="M54" s="8" t="str">
        <f>IF('[1]#source_data'!A56="","",IF('[1]#source_data'!L56="","",TEXT('[1]#source_data'!L56,"00000000")))</f>
        <v/>
      </c>
      <c r="N54" s="8" t="str">
        <f>IF('[1]#source_data'!A56="","",IF('[1]#source_data'!M56="","",'[1]#source_data'!M56))</f>
        <v>BN1 9QE</v>
      </c>
      <c r="O54" s="8" t="str">
        <f>IF('[1]#source_data'!A56="","",'[1]#fixed_data'!$B$5)</f>
        <v>GB-CHC-1191713</v>
      </c>
      <c r="P54" s="8" t="str">
        <f>IF('[1]#source_data'!A56="","",'[1]#fixed_data'!$B$6)</f>
        <v>Sam and Bella Sebba Charitable Foundation</v>
      </c>
      <c r="Q54" s="8" t="str">
        <f>IF('[1]#source_data'!A56="","",IF('[1]#source_data'!N56="","",'[1]#source_data'!N56))</f>
        <v>Core grants</v>
      </c>
      <c r="R54" s="8" t="str">
        <f>IF('[1]#source_data'!A56="","",IF('[1]#source_data'!P56="","",'[1]#source_data'!P56))</f>
        <v>Migrants, Refugees and Asylum Seekers</v>
      </c>
      <c r="S54" s="8" t="str">
        <f>IF('[1]#source_data'!A56="","",IF('[1]#source_data'!O56="","",'[1]#source_data'!O56))</f>
        <v>Sussex</v>
      </c>
      <c r="T54" s="11">
        <f ca="1">IF('[1]#source_data'!A56="","",'[1]#fixed_data'!$B$7)</f>
        <v>44750</v>
      </c>
      <c r="U54" s="8" t="str">
        <f>IF('[1]#source_data'!A56="","",'[1]#fixed_data'!$B$8)</f>
        <v>https://sebbafoundation.org/</v>
      </c>
    </row>
    <row r="55" spans="1:21" x14ac:dyDescent="0.35">
      <c r="A55" s="8" t="str">
        <f>IF('[1]#source_data'!A57="","",CONCATENATE('[1]#fixed_data'!$B$2&amp;'[1]#source_data'!A57))</f>
        <v>360G-SebbaFdn-1635</v>
      </c>
      <c r="B55" s="8" t="str">
        <f>IF('[1]#source_data'!A57="","",IF('[1]#source_data'!B57="","",'[1]#source_data'!B57))</f>
        <v xml:space="preserve">Grant to University of London </v>
      </c>
      <c r="C55" s="8" t="str">
        <f>IF('[1]#source_data'!A57="","",IF('[1]#source_data'!C57="","",'[1]#source_data'!C57))</f>
        <v xml:space="preserve">Towards core funding </v>
      </c>
      <c r="D55" s="8" t="str">
        <f>IF('[1]#source_data'!A57="","",'[1]#fixed_data'!$B$3)</f>
        <v>GBP</v>
      </c>
      <c r="E55" s="9">
        <f>IF('[1]#source_data'!A57="","",IF('[1]#source_data'!E57="","",'[1]#source_data'!E57))</f>
        <v>20000</v>
      </c>
      <c r="F55" s="10">
        <f>IF('[1]#source_data'!A57="","",IF('[1]#source_data'!F57="","",'[1]#source_data'!F57))</f>
        <v>43984</v>
      </c>
      <c r="G55" s="10">
        <f>IF('[1]#source_data'!A57="","",IF('[1]#source_data'!G57="","",'[1]#source_data'!G57))</f>
        <v>44131</v>
      </c>
      <c r="H55" s="10">
        <f>IF('[1]#source_data'!A57="","",IF('[1]#source_data'!H57="","",'[1]#source_data'!H57))</f>
        <v>44495</v>
      </c>
      <c r="I55" s="8">
        <f>IF('[1]#source_data'!A57="","",IF('[1]#source_data'!I57="","",'[1]#source_data'!I57))</f>
        <v>12</v>
      </c>
      <c r="J55" s="8" t="str">
        <f>IF('[1]#source_data'!A57="","",IF(AND(L55="",M55=""),'[1]#fixed_data'!$B$4&amp;SUBSTITUTE(K55," ","-"),IF(L55="","GB-COH-"&amp;M55,IF(LEFT(L55,2)="SC","GB-SC-"&amp;L55,IF(AND(LEFT(L55,1)="1",LEN(L55)=6),"GB-NIC-"&amp;L55,"GB-CHC-"&amp;L55)))))</f>
        <v>360G-SebbaFdn-Org-University-of-London-Refugee-Law-Clinic</v>
      </c>
      <c r="K55" s="8" t="str">
        <f>IF('[1]#source_data'!A57="","",IF('[1]#source_data'!J57="","",'[1]#source_data'!J57))</f>
        <v>University of London Refugee Law Clinic</v>
      </c>
      <c r="L55" s="8" t="str">
        <f>IF('[1]#source_data'!A57="","",IF(ISBLANK('[1]#source_data'!K57),"",'[1]#source_data'!K57))</f>
        <v/>
      </c>
      <c r="M55" s="8" t="str">
        <f>IF('[1]#source_data'!A57="","",IF('[1]#source_data'!L57="","",TEXT('[1]#source_data'!L57,"00000000")))</f>
        <v/>
      </c>
      <c r="N55" s="8" t="str">
        <f>IF('[1]#source_data'!A57="","",IF('[1]#source_data'!M57="","",'[1]#source_data'!M57))</f>
        <v>WC1E 7HU</v>
      </c>
      <c r="O55" s="8" t="str">
        <f>IF('[1]#source_data'!A57="","",'[1]#fixed_data'!$B$5)</f>
        <v>GB-CHC-1191713</v>
      </c>
      <c r="P55" s="8" t="str">
        <f>IF('[1]#source_data'!A57="","",'[1]#fixed_data'!$B$6)</f>
        <v>Sam and Bella Sebba Charitable Foundation</v>
      </c>
      <c r="Q55" s="8" t="str">
        <f>IF('[1]#source_data'!A57="","",IF('[1]#source_data'!N57="","",'[1]#source_data'!N57))</f>
        <v>Core grants</v>
      </c>
      <c r="R55" s="8" t="str">
        <f>IF('[1]#source_data'!A57="","",IF('[1]#source_data'!P57="","",'[1]#source_data'!P57))</f>
        <v>Migrants, Refugees and Asylum Seekers</v>
      </c>
      <c r="S55" s="8" t="str">
        <f>IF('[1]#source_data'!A57="","",IF('[1]#source_data'!O57="","",'[1]#source_data'!O57))</f>
        <v>UK/London</v>
      </c>
      <c r="T55" s="11">
        <f ca="1">IF('[1]#source_data'!A57="","",'[1]#fixed_data'!$B$7)</f>
        <v>44750</v>
      </c>
      <c r="U55" s="8" t="str">
        <f>IF('[1]#source_data'!A57="","",'[1]#fixed_data'!$B$8)</f>
        <v>https://sebbafoundation.org/</v>
      </c>
    </row>
    <row r="56" spans="1:21" x14ac:dyDescent="0.35">
      <c r="A56" s="8" t="str">
        <f>IF('[1]#source_data'!A58="","",CONCATENATE('[1]#fixed_data'!$B$2&amp;'[1]#source_data'!A58))</f>
        <v>360G-SebbaFdn-1612</v>
      </c>
      <c r="B56" s="8" t="str">
        <f>IF('[1]#source_data'!A58="","",IF('[1]#source_data'!B58="","",'[1]#source_data'!B58))</f>
        <v xml:space="preserve">Grant to Providence Row </v>
      </c>
      <c r="C56" s="8" t="str">
        <f>IF('[1]#source_data'!A58="","",IF('[1]#source_data'!C58="","",'[1]#source_data'!C58))</f>
        <v>Towards core funding</v>
      </c>
      <c r="D56" s="8" t="str">
        <f>IF('[1]#source_data'!A58="","",'[1]#fixed_data'!$B$3)</f>
        <v>GBP</v>
      </c>
      <c r="E56" s="9">
        <f>IF('[1]#source_data'!A58="","",IF('[1]#source_data'!E58="","",'[1]#source_data'!E58))</f>
        <v>60000</v>
      </c>
      <c r="F56" s="10">
        <f>IF('[1]#source_data'!A58="","",IF('[1]#source_data'!F58="","",'[1]#source_data'!F58))</f>
        <v>43914</v>
      </c>
      <c r="G56" s="10">
        <f>IF('[1]#source_data'!A58="","",IF('[1]#source_data'!G58="","",'[1]#source_data'!G58))</f>
        <v>43988</v>
      </c>
      <c r="H56" s="10">
        <f>IF('[1]#source_data'!A58="","",IF('[1]#source_data'!H58="","",'[1]#source_data'!H58))</f>
        <v>44712</v>
      </c>
      <c r="I56" s="8">
        <f>IF('[1]#source_data'!A58="","",IF('[1]#source_data'!I58="","",'[1]#source_data'!I58))</f>
        <v>24</v>
      </c>
      <c r="J56" s="8" t="str">
        <f>IF('[1]#source_data'!A58="","",IF(AND(L56="",M56=""),'[1]#fixed_data'!$B$4&amp;SUBSTITUTE(K56," ","-"),IF(L56="","GB-COH-"&amp;M56,IF(LEFT(L56,2)="SC","GB-SC-"&amp;L56,IF(AND(LEFT(L56,1)="1",LEN(L56)=6),"GB-NIC-"&amp;L56,"GB-CHC-"&amp;L56)))))</f>
        <v>GB-CHC-1140192</v>
      </c>
      <c r="K56" s="8" t="str">
        <f>IF('[1]#source_data'!A58="","",IF('[1]#source_data'!J58="","",'[1]#source_data'!J58))</f>
        <v xml:space="preserve">Providence Row </v>
      </c>
      <c r="L56" s="8">
        <f>IF('[1]#source_data'!A58="","",IF(ISBLANK('[1]#source_data'!K58),"",'[1]#source_data'!K58))</f>
        <v>1140192</v>
      </c>
      <c r="M56" s="8" t="str">
        <f>IF('[1]#source_data'!A58="","",IF('[1]#source_data'!L58="","",TEXT('[1]#source_data'!L58,"00000000")))</f>
        <v/>
      </c>
      <c r="N56" s="8" t="str">
        <f>IF('[1]#source_data'!A58="","",IF('[1]#source_data'!M58="","",'[1]#source_data'!M58))</f>
        <v>E1 7SA</v>
      </c>
      <c r="O56" s="8" t="str">
        <f>IF('[1]#source_data'!A58="","",'[1]#fixed_data'!$B$5)</f>
        <v>GB-CHC-1191713</v>
      </c>
      <c r="P56" s="8" t="str">
        <f>IF('[1]#source_data'!A58="","",'[1]#fixed_data'!$B$6)</f>
        <v>Sam and Bella Sebba Charitable Foundation</v>
      </c>
      <c r="Q56" s="8" t="str">
        <f>IF('[1]#source_data'!A58="","",IF('[1]#source_data'!N58="","",'[1]#source_data'!N58))</f>
        <v>Core grants</v>
      </c>
      <c r="R56" s="8" t="str">
        <f>IF('[1]#source_data'!A58="","",IF('[1]#source_data'!P58="","",'[1]#source_data'!P58))</f>
        <v>Homelessness</v>
      </c>
      <c r="S56" s="8" t="str">
        <f>IF('[1]#source_data'!A58="","",IF('[1]#source_data'!O58="","",'[1]#source_data'!O58))</f>
        <v>UK/London and South East</v>
      </c>
      <c r="T56" s="11">
        <f ca="1">IF('[1]#source_data'!A58="","",'[1]#fixed_data'!$B$7)</f>
        <v>44750</v>
      </c>
      <c r="U56" s="8" t="str">
        <f>IF('[1]#source_data'!A58="","",'[1]#fixed_data'!$B$8)</f>
        <v>https://sebbafoundation.org/</v>
      </c>
    </row>
    <row r="57" spans="1:21" x14ac:dyDescent="0.35">
      <c r="A57" s="8" t="str">
        <f>IF('[1]#source_data'!A59="","",CONCATENATE('[1]#fixed_data'!$B$2&amp;'[1]#source_data'!A59))</f>
        <v>360G-SebbaFdn-1668</v>
      </c>
      <c r="B57" s="8" t="str">
        <f>IF('[1]#source_data'!A59="","",IF('[1]#source_data'!B59="","",'[1]#source_data'!B59))</f>
        <v>Grant to Pioneer Square Clinic</v>
      </c>
      <c r="C57" s="8" t="str">
        <f>IF('[1]#source_data'!A59="","",IF('[1]#source_data'!C59="","",'[1]#source_data'!C59))</f>
        <v>Towards palliative care and end of life for the homeless</v>
      </c>
      <c r="D57" s="8" t="str">
        <f>IF('[1]#source_data'!A59="","",'[1]#fixed_data'!$B$3)</f>
        <v>GBP</v>
      </c>
      <c r="E57" s="9">
        <f>IF('[1]#source_data'!A59="","",IF('[1]#source_data'!E59="","",'[1]#source_data'!E59))</f>
        <v>41764</v>
      </c>
      <c r="F57" s="10">
        <f>IF('[1]#source_data'!A59="","",IF('[1]#source_data'!F59="","",'[1]#source_data'!F59))</f>
        <v>44304</v>
      </c>
      <c r="G57" s="10">
        <f>IF('[1]#source_data'!A59="","",IF('[1]#source_data'!G59="","",'[1]#source_data'!G59))</f>
        <v>44326</v>
      </c>
      <c r="H57" s="10">
        <f>IF('[1]#source_data'!A59="","",IF('[1]#source_data'!H59="","",'[1]#source_data'!H59))</f>
        <v>44691</v>
      </c>
      <c r="I57" s="8">
        <f>IF('[1]#source_data'!A59="","",IF('[1]#source_data'!I59="","",'[1]#source_data'!I59))</f>
        <v>12</v>
      </c>
      <c r="J57" s="8" t="str">
        <f>IF('[1]#source_data'!A59="","",IF(AND(L57="",M57=""),'[1]#fixed_data'!$B$4&amp;SUBSTITUTE(K57," ","-"),IF(L57="","GB-COH-"&amp;M57,IF(LEFT(L57,2)="SC","GB-SC-"&amp;L57,IF(AND(LEFT(L57,1)="1",LEN(L57)=6),"GB-NIC-"&amp;L57,"GB-CHC-"&amp;L57)))))</f>
        <v>360G-SebbaFdn-Org-Pioneer-Square-Clinic</v>
      </c>
      <c r="K57" s="8" t="str">
        <f>IF('[1]#source_data'!A59="","",IF('[1]#source_data'!J59="","",'[1]#source_data'!J59))</f>
        <v>Pioneer Square Clinic</v>
      </c>
      <c r="L57" s="8" t="str">
        <f>IF('[1]#source_data'!A59="","",IF(ISBLANK('[1]#source_data'!K59),"",'[1]#source_data'!K59))</f>
        <v/>
      </c>
      <c r="M57" s="8" t="str">
        <f>IF('[1]#source_data'!A59="","",IF('[1]#source_data'!L59="","",TEXT('[1]#source_data'!L59,"00000000")))</f>
        <v/>
      </c>
      <c r="N57" s="8" t="str">
        <f>IF('[1]#source_data'!A59="","",IF('[1]#source_data'!M59="","",'[1]#source_data'!M59))</f>
        <v>WA 98104</v>
      </c>
      <c r="O57" s="8" t="str">
        <f>IF('[1]#source_data'!A59="","",'[1]#fixed_data'!$B$5)</f>
        <v>GB-CHC-1191713</v>
      </c>
      <c r="P57" s="8" t="str">
        <f>IF('[1]#source_data'!A59="","",'[1]#fixed_data'!$B$6)</f>
        <v>Sam and Bella Sebba Charitable Foundation</v>
      </c>
      <c r="Q57" s="8" t="str">
        <f>IF('[1]#source_data'!A59="","",IF('[1]#source_data'!N59="","",'[1]#source_data'!N59))</f>
        <v>Project grants</v>
      </c>
      <c r="R57" s="8" t="str">
        <f>IF('[1]#source_data'!A59="","",IF('[1]#source_data'!P59="","",'[1]#source_data'!P59))</f>
        <v xml:space="preserve">Homelessness and Palliative Care </v>
      </c>
      <c r="S57" s="8" t="str">
        <f>IF('[1]#source_data'!A59="","",IF('[1]#source_data'!O59="","",'[1]#source_data'!O59))</f>
        <v>Seattle USA</v>
      </c>
      <c r="T57" s="11">
        <f ca="1">IF('[1]#source_data'!A59="","",'[1]#fixed_data'!$B$7)</f>
        <v>44750</v>
      </c>
      <c r="U57" s="8" t="str">
        <f>IF('[1]#source_data'!A59="","",'[1]#fixed_data'!$B$8)</f>
        <v>https://sebbafoundation.org/</v>
      </c>
    </row>
    <row r="58" spans="1:21" x14ac:dyDescent="0.35">
      <c r="A58" s="8" t="str">
        <f>IF('[1]#source_data'!A60="","",CONCATENATE('[1]#fixed_data'!$B$2&amp;'[1]#source_data'!A60))</f>
        <v/>
      </c>
      <c r="B58" s="8" t="str">
        <f>IF('[1]#source_data'!A60="","",IF('[1]#source_data'!B60="","",'[1]#source_data'!B60))</f>
        <v/>
      </c>
      <c r="C58" s="8" t="str">
        <f>IF('[1]#source_data'!A60="","",IF('[1]#source_data'!C60="","",'[1]#source_data'!C60))</f>
        <v/>
      </c>
      <c r="D58" s="8" t="str">
        <f>IF('[1]#source_data'!A60="","",'[1]#fixed_data'!$B$3)</f>
        <v/>
      </c>
      <c r="E58" s="9" t="str">
        <f>IF('[1]#source_data'!A60="","",IF('[1]#source_data'!E60="","",'[1]#source_data'!E60))</f>
        <v/>
      </c>
      <c r="F58" s="10" t="str">
        <f>IF('[1]#source_data'!A60="","",IF('[1]#source_data'!F60="","",'[1]#source_data'!F60))</f>
        <v/>
      </c>
      <c r="G58" s="10" t="str">
        <f>IF('[1]#source_data'!A60="","",IF('[1]#source_data'!G60="","",'[1]#source_data'!G60))</f>
        <v/>
      </c>
      <c r="H58" s="10" t="str">
        <f>IF('[1]#source_data'!A60="","",IF('[1]#source_data'!H60="","",'[1]#source_data'!H60))</f>
        <v/>
      </c>
      <c r="I58" s="8" t="str">
        <f>IF('[1]#source_data'!A60="","",IF('[1]#source_data'!I60="","",'[1]#source_data'!I60))</f>
        <v/>
      </c>
      <c r="J58" s="8" t="str">
        <f>IF('[1]#source_data'!A60="","",IF(AND(L58="",M58=""),'[1]#fixed_data'!$B$4&amp;SUBSTITUTE(K58," ","-"),IF(L58="","GB-COH-"&amp;M58,IF(LEFT(L58,2)="SC","GB-SC-"&amp;L58,IF(AND(LEFT(L58,1)="1",LEN(L58)=6),"GB-NIC-"&amp;L58,"GB-CHC-"&amp;L58)))))</f>
        <v/>
      </c>
      <c r="K58" s="8" t="str">
        <f>IF('[1]#source_data'!A60="","",IF('[1]#source_data'!J60="","",'[1]#source_data'!J60))</f>
        <v/>
      </c>
      <c r="L58" s="8" t="str">
        <f>IF('[1]#source_data'!A60="","",IF(ISBLANK('[1]#source_data'!K60),"",'[1]#source_data'!K60))</f>
        <v/>
      </c>
      <c r="M58" s="8" t="str">
        <f>IF('[1]#source_data'!A60="","",IF('[1]#source_data'!L60="","",TEXT('[1]#source_data'!L60,"00000000")))</f>
        <v/>
      </c>
      <c r="N58" s="8" t="str">
        <f>IF('[1]#source_data'!A60="","",IF('[1]#source_data'!M60="","",'[1]#source_data'!M60))</f>
        <v/>
      </c>
      <c r="O58" s="8" t="str">
        <f>IF('[1]#source_data'!A60="","",'[1]#fixed_data'!$B$5)</f>
        <v/>
      </c>
      <c r="P58" s="8" t="str">
        <f>IF('[1]#source_data'!A60="","",'[1]#fixed_data'!$B$6)</f>
        <v/>
      </c>
      <c r="Q58" s="8" t="str">
        <f>IF('[1]#source_data'!A60="","",IF('[1]#source_data'!N60="","",'[1]#source_data'!N60))</f>
        <v/>
      </c>
      <c r="R58" s="8" t="str">
        <f>IF('[1]#source_data'!A60="","",IF('[1]#source_data'!P60="","",'[1]#source_data'!P60))</f>
        <v/>
      </c>
      <c r="S58" s="8" t="str">
        <f>IF('[1]#source_data'!A60="","",IF('[1]#source_data'!O60="","",'[1]#source_data'!O60))</f>
        <v/>
      </c>
      <c r="T58" s="11" t="str">
        <f>IF('[1]#source_data'!A60="","",'[1]#fixed_data'!$B$7)</f>
        <v/>
      </c>
      <c r="U58" s="8" t="str">
        <f>IF('[1]#source_data'!A60="","",'[1]#fixed_data'!$B$8)</f>
        <v/>
      </c>
    </row>
    <row r="59" spans="1:21" x14ac:dyDescent="0.35">
      <c r="A59" s="8" t="str">
        <f>IF('[1]#source_data'!A61="","",CONCATENATE('[1]#fixed_data'!$B$2&amp;'[1]#source_data'!A61))</f>
        <v/>
      </c>
      <c r="B59" s="8" t="str">
        <f>IF('[1]#source_data'!A61="","",IF('[1]#source_data'!B61="","",'[1]#source_data'!B61))</f>
        <v/>
      </c>
      <c r="C59" s="8" t="str">
        <f>IF('[1]#source_data'!A61="","",IF('[1]#source_data'!C61="","",'[1]#source_data'!C61))</f>
        <v/>
      </c>
      <c r="D59" s="8" t="str">
        <f>IF('[1]#source_data'!A61="","",'[1]#fixed_data'!$B$3)</f>
        <v/>
      </c>
      <c r="E59" s="9" t="str">
        <f>IF('[1]#source_data'!A61="","",IF('[1]#source_data'!E61="","",'[1]#source_data'!E61))</f>
        <v/>
      </c>
      <c r="F59" s="10" t="str">
        <f>IF('[1]#source_data'!A61="","",IF('[1]#source_data'!F61="","",'[1]#source_data'!F61))</f>
        <v/>
      </c>
      <c r="G59" s="10" t="str">
        <f>IF('[1]#source_data'!A61="","",IF('[1]#source_data'!G61="","",'[1]#source_data'!G61))</f>
        <v/>
      </c>
      <c r="H59" s="10" t="str">
        <f>IF('[1]#source_data'!A61="","",IF('[1]#source_data'!H61="","",'[1]#source_data'!H61))</f>
        <v/>
      </c>
      <c r="I59" s="8" t="str">
        <f>IF('[1]#source_data'!A61="","",IF('[1]#source_data'!I61="","",'[1]#source_data'!I61))</f>
        <v/>
      </c>
      <c r="J59" s="8" t="str">
        <f>IF('[1]#source_data'!A61="","",IF(AND(L59="",M59=""),'[1]#fixed_data'!$B$4&amp;SUBSTITUTE(K59," ","-"),IF(L59="","GB-COH-"&amp;M59,IF(LEFT(L59,2)="SC","GB-SC-"&amp;L59,IF(AND(LEFT(L59,1)="1",LEN(L59)=6),"GB-NIC-"&amp;L59,"GB-CHC-"&amp;L59)))))</f>
        <v/>
      </c>
      <c r="K59" s="8" t="str">
        <f>IF('[1]#source_data'!A61="","",IF('[1]#source_data'!J61="","",'[1]#source_data'!J61))</f>
        <v/>
      </c>
      <c r="L59" s="8" t="str">
        <f>IF('[1]#source_data'!A61="","",IF(ISBLANK('[1]#source_data'!K61),"",'[1]#source_data'!K61))</f>
        <v/>
      </c>
      <c r="M59" s="8" t="str">
        <f>IF('[1]#source_data'!A61="","",IF('[1]#source_data'!L61="","",TEXT('[1]#source_data'!L61,"00000000")))</f>
        <v/>
      </c>
      <c r="N59" s="8" t="str">
        <f>IF('[1]#source_data'!A61="","",IF('[1]#source_data'!M61="","",'[1]#source_data'!M61))</f>
        <v/>
      </c>
      <c r="O59" s="8" t="str">
        <f>IF('[1]#source_data'!A61="","",'[1]#fixed_data'!$B$5)</f>
        <v/>
      </c>
      <c r="P59" s="8" t="str">
        <f>IF('[1]#source_data'!A61="","",'[1]#fixed_data'!$B$6)</f>
        <v/>
      </c>
      <c r="Q59" s="8" t="str">
        <f>IF('[1]#source_data'!A61="","",IF('[1]#source_data'!N61="","",'[1]#source_data'!N61))</f>
        <v/>
      </c>
      <c r="R59" s="8" t="str">
        <f>IF('[1]#source_data'!A61="","",IF('[1]#source_data'!P61="","",'[1]#source_data'!P61))</f>
        <v/>
      </c>
      <c r="S59" s="8" t="str">
        <f>IF('[1]#source_data'!A61="","",IF('[1]#source_data'!O61="","",'[1]#source_data'!O61))</f>
        <v/>
      </c>
      <c r="T59" s="11" t="str">
        <f>IF('[1]#source_data'!A61="","",'[1]#fixed_data'!$B$7)</f>
        <v/>
      </c>
      <c r="U59" s="8" t="str">
        <f>IF('[1]#source_data'!A61="","",'[1]#fixed_data'!$B$8)</f>
        <v/>
      </c>
    </row>
    <row r="60" spans="1:21" x14ac:dyDescent="0.35">
      <c r="A60" s="8" t="str">
        <f>IF('[1]#source_data'!A62="","",CONCATENATE('[1]#fixed_data'!$B$2&amp;'[1]#source_data'!A62))</f>
        <v/>
      </c>
      <c r="B60" s="8" t="str">
        <f>IF('[1]#source_data'!A62="","",IF('[1]#source_data'!B62="","",'[1]#source_data'!B62))</f>
        <v/>
      </c>
      <c r="C60" s="8" t="str">
        <f>IF('[1]#source_data'!A62="","",IF('[1]#source_data'!C62="","",'[1]#source_data'!C62))</f>
        <v/>
      </c>
      <c r="D60" s="8" t="str">
        <f>IF('[1]#source_data'!A62="","",'[1]#fixed_data'!$B$3)</f>
        <v/>
      </c>
      <c r="E60" s="9" t="str">
        <f>IF('[1]#source_data'!A62="","",IF('[1]#source_data'!E62="","",'[1]#source_data'!E62))</f>
        <v/>
      </c>
      <c r="F60" s="10" t="str">
        <f>IF('[1]#source_data'!A62="","",IF('[1]#source_data'!F62="","",'[1]#source_data'!F62))</f>
        <v/>
      </c>
      <c r="G60" s="10" t="str">
        <f>IF('[1]#source_data'!A62="","",IF('[1]#source_data'!G62="","",'[1]#source_data'!G62))</f>
        <v/>
      </c>
      <c r="H60" s="10" t="str">
        <f>IF('[1]#source_data'!A62="","",IF('[1]#source_data'!H62="","",'[1]#source_data'!H62))</f>
        <v/>
      </c>
      <c r="I60" s="8" t="str">
        <f>IF('[1]#source_data'!A62="","",IF('[1]#source_data'!I62="","",'[1]#source_data'!I62))</f>
        <v/>
      </c>
      <c r="J60" s="8" t="str">
        <f>IF('[1]#source_data'!A62="","",IF(AND(L60="",M60=""),'[1]#fixed_data'!$B$4&amp;SUBSTITUTE(K60," ","-"),IF(L60="","GB-COH-"&amp;M60,IF(LEFT(L60,2)="SC","GB-SC-"&amp;L60,IF(AND(LEFT(L60,1)="1",LEN(L60)=6),"GB-NIC-"&amp;L60,"GB-CHC-"&amp;L60)))))</f>
        <v/>
      </c>
      <c r="K60" s="8" t="str">
        <f>IF('[1]#source_data'!A62="","",IF('[1]#source_data'!J62="","",'[1]#source_data'!J62))</f>
        <v/>
      </c>
      <c r="L60" s="8" t="str">
        <f>IF('[1]#source_data'!A62="","",IF(ISBLANK('[1]#source_data'!K62),"",'[1]#source_data'!K62))</f>
        <v/>
      </c>
      <c r="M60" s="8" t="str">
        <f>IF('[1]#source_data'!A62="","",IF('[1]#source_data'!L62="","",TEXT('[1]#source_data'!L62,"00000000")))</f>
        <v/>
      </c>
      <c r="N60" s="8" t="str">
        <f>IF('[1]#source_data'!A62="","",IF('[1]#source_data'!M62="","",'[1]#source_data'!M62))</f>
        <v/>
      </c>
      <c r="O60" s="8" t="str">
        <f>IF('[1]#source_data'!A62="","",'[1]#fixed_data'!$B$5)</f>
        <v/>
      </c>
      <c r="P60" s="8" t="str">
        <f>IF('[1]#source_data'!A62="","",'[1]#fixed_data'!$B$6)</f>
        <v/>
      </c>
      <c r="Q60" s="8" t="str">
        <f>IF('[1]#source_data'!A62="","",IF('[1]#source_data'!N62="","",'[1]#source_data'!N62))</f>
        <v/>
      </c>
      <c r="R60" s="8" t="str">
        <f>IF('[1]#source_data'!A62="","",IF('[1]#source_data'!P62="","",'[1]#source_data'!P62))</f>
        <v/>
      </c>
      <c r="S60" s="8" t="str">
        <f>IF('[1]#source_data'!A62="","",IF('[1]#source_data'!O62="","",'[1]#source_data'!O62))</f>
        <v/>
      </c>
      <c r="T60" s="11" t="str">
        <f>IF('[1]#source_data'!A62="","",'[1]#fixed_data'!$B$7)</f>
        <v/>
      </c>
      <c r="U60" s="8" t="str">
        <f>IF('[1]#source_data'!A62="","",'[1]#fixed_data'!$B$8)</f>
        <v/>
      </c>
    </row>
    <row r="61" spans="1:21" x14ac:dyDescent="0.35">
      <c r="A61" s="8" t="str">
        <f>IF('[1]#source_data'!A63="","",CONCATENATE('[1]#fixed_data'!$B$2&amp;'[1]#source_data'!A63))</f>
        <v/>
      </c>
      <c r="B61" s="8" t="str">
        <f>IF('[1]#source_data'!A63="","",IF('[1]#source_data'!B63="","",'[1]#source_data'!B63))</f>
        <v/>
      </c>
      <c r="C61" s="8" t="str">
        <f>IF('[1]#source_data'!A63="","",IF('[1]#source_data'!C63="","",'[1]#source_data'!C63))</f>
        <v/>
      </c>
      <c r="D61" s="8" t="str">
        <f>IF('[1]#source_data'!A63="","",'[1]#fixed_data'!$B$3)</f>
        <v/>
      </c>
      <c r="E61" s="9" t="str">
        <f>IF('[1]#source_data'!A63="","",IF('[1]#source_data'!E63="","",'[1]#source_data'!E63))</f>
        <v/>
      </c>
      <c r="F61" s="10" t="str">
        <f>IF('[1]#source_data'!A63="","",IF('[1]#source_data'!F63="","",'[1]#source_data'!F63))</f>
        <v/>
      </c>
      <c r="G61" s="10" t="str">
        <f>IF('[1]#source_data'!A63="","",IF('[1]#source_data'!G63="","",'[1]#source_data'!G63))</f>
        <v/>
      </c>
      <c r="H61" s="10" t="str">
        <f>IF('[1]#source_data'!A63="","",IF('[1]#source_data'!H63="","",'[1]#source_data'!H63))</f>
        <v/>
      </c>
      <c r="I61" s="8" t="str">
        <f>IF('[1]#source_data'!A63="","",IF('[1]#source_data'!I63="","",'[1]#source_data'!I63))</f>
        <v/>
      </c>
      <c r="J61" s="8" t="str">
        <f>IF('[1]#source_data'!A63="","",IF(AND(L61="",M61=""),'[1]#fixed_data'!$B$4&amp;SUBSTITUTE(K61," ","-"),IF(L61="","GB-COH-"&amp;M61,IF(LEFT(L61,2)="SC","GB-SC-"&amp;L61,IF(AND(LEFT(L61,1)="1",LEN(L61)=6),"GB-NIC-"&amp;L61,"GB-CHC-"&amp;L61)))))</f>
        <v/>
      </c>
      <c r="K61" s="8" t="str">
        <f>IF('[1]#source_data'!A63="","",IF('[1]#source_data'!J63="","",'[1]#source_data'!J63))</f>
        <v/>
      </c>
      <c r="L61" s="8" t="str">
        <f>IF('[1]#source_data'!A63="","",IF(ISBLANK('[1]#source_data'!K63),"",'[1]#source_data'!K63))</f>
        <v/>
      </c>
      <c r="M61" s="8" t="str">
        <f>IF('[1]#source_data'!A63="","",IF('[1]#source_data'!L63="","",TEXT('[1]#source_data'!L63,"00000000")))</f>
        <v/>
      </c>
      <c r="N61" s="8" t="str">
        <f>IF('[1]#source_data'!A63="","",IF('[1]#source_data'!M63="","",'[1]#source_data'!M63))</f>
        <v/>
      </c>
      <c r="O61" s="8" t="str">
        <f>IF('[1]#source_data'!A63="","",'[1]#fixed_data'!$B$5)</f>
        <v/>
      </c>
      <c r="P61" s="8" t="str">
        <f>IF('[1]#source_data'!A63="","",'[1]#fixed_data'!$B$6)</f>
        <v/>
      </c>
      <c r="Q61" s="8" t="str">
        <f>IF('[1]#source_data'!A63="","",IF('[1]#source_data'!N63="","",'[1]#source_data'!N63))</f>
        <v/>
      </c>
      <c r="R61" s="8" t="str">
        <f>IF('[1]#source_data'!A63="","",IF('[1]#source_data'!P63="","",'[1]#source_data'!P63))</f>
        <v/>
      </c>
      <c r="S61" s="8" t="str">
        <f>IF('[1]#source_data'!A63="","",IF('[1]#source_data'!O63="","",'[1]#source_data'!O63))</f>
        <v/>
      </c>
      <c r="T61" s="11" t="str">
        <f>IF('[1]#source_data'!A63="","",'[1]#fixed_data'!$B$7)</f>
        <v/>
      </c>
      <c r="U61" s="8" t="str">
        <f>IF('[1]#source_data'!A63="","",'[1]#fixed_data'!$B$8)</f>
        <v/>
      </c>
    </row>
    <row r="62" spans="1:21" x14ac:dyDescent="0.35">
      <c r="A62" s="8" t="str">
        <f>IF('[1]#source_data'!A64="","",CONCATENATE('[1]#fixed_data'!$B$2&amp;'[1]#source_data'!A64))</f>
        <v/>
      </c>
      <c r="B62" s="8" t="str">
        <f>IF('[1]#source_data'!A64="","",IF('[1]#source_data'!B64="","",'[1]#source_data'!B64))</f>
        <v/>
      </c>
      <c r="C62" s="8" t="str">
        <f>IF('[1]#source_data'!A64="","",IF('[1]#source_data'!C64="","",'[1]#source_data'!C64))</f>
        <v/>
      </c>
      <c r="D62" s="8" t="str">
        <f>IF('[1]#source_data'!A64="","",'[1]#fixed_data'!$B$3)</f>
        <v/>
      </c>
      <c r="E62" s="9" t="str">
        <f>IF('[1]#source_data'!A64="","",IF('[1]#source_data'!E64="","",'[1]#source_data'!E64))</f>
        <v/>
      </c>
      <c r="F62" s="10" t="str">
        <f>IF('[1]#source_data'!A64="","",IF('[1]#source_data'!F64="","",'[1]#source_data'!F64))</f>
        <v/>
      </c>
      <c r="G62" s="10" t="str">
        <f>IF('[1]#source_data'!A64="","",IF('[1]#source_data'!G64="","",'[1]#source_data'!G64))</f>
        <v/>
      </c>
      <c r="H62" s="10" t="str">
        <f>IF('[1]#source_data'!A64="","",IF('[1]#source_data'!H64="","",'[1]#source_data'!H64))</f>
        <v/>
      </c>
      <c r="I62" s="8" t="str">
        <f>IF('[1]#source_data'!A64="","",IF('[1]#source_data'!I64="","",'[1]#source_data'!I64))</f>
        <v/>
      </c>
      <c r="J62" s="8" t="str">
        <f>IF('[1]#source_data'!A64="","",IF(AND(L62="",M62=""),'[1]#fixed_data'!$B$4&amp;SUBSTITUTE(K62," ","-"),IF(L62="","GB-COH-"&amp;M62,IF(LEFT(L62,2)="SC","GB-SC-"&amp;L62,IF(AND(LEFT(L62,1)="1",LEN(L62)=6),"GB-NIC-"&amp;L62,"GB-CHC-"&amp;L62)))))</f>
        <v/>
      </c>
      <c r="K62" s="8" t="str">
        <f>IF('[1]#source_data'!A64="","",IF('[1]#source_data'!J64="","",'[1]#source_data'!J64))</f>
        <v/>
      </c>
      <c r="L62" s="8" t="str">
        <f>IF('[1]#source_data'!A64="","",IF(ISBLANK('[1]#source_data'!K64),"",'[1]#source_data'!K64))</f>
        <v/>
      </c>
      <c r="M62" s="8" t="str">
        <f>IF('[1]#source_data'!A64="","",IF('[1]#source_data'!L64="","",TEXT('[1]#source_data'!L64,"00000000")))</f>
        <v/>
      </c>
      <c r="N62" s="8" t="str">
        <f>IF('[1]#source_data'!A64="","",IF('[1]#source_data'!M64="","",'[1]#source_data'!M64))</f>
        <v/>
      </c>
      <c r="O62" s="8" t="str">
        <f>IF('[1]#source_data'!A64="","",'[1]#fixed_data'!$B$5)</f>
        <v/>
      </c>
      <c r="P62" s="8" t="str">
        <f>IF('[1]#source_data'!A64="","",'[1]#fixed_data'!$B$6)</f>
        <v/>
      </c>
      <c r="Q62" s="8" t="str">
        <f>IF('[1]#source_data'!A64="","",IF('[1]#source_data'!N64="","",'[1]#source_data'!N64))</f>
        <v/>
      </c>
      <c r="R62" s="8" t="str">
        <f>IF('[1]#source_data'!A64="","",IF('[1]#source_data'!P64="","",'[1]#source_data'!P64))</f>
        <v/>
      </c>
      <c r="S62" s="8" t="str">
        <f>IF('[1]#source_data'!A64="","",IF('[1]#source_data'!O64="","",'[1]#source_data'!O64))</f>
        <v/>
      </c>
      <c r="T62" s="11" t="str">
        <f>IF('[1]#source_data'!A64="","",'[1]#fixed_data'!$B$7)</f>
        <v/>
      </c>
      <c r="U62" s="8" t="str">
        <f>IF('[1]#source_data'!A64="","",'[1]#fixed_data'!$B$8)</f>
        <v/>
      </c>
    </row>
    <row r="63" spans="1:21" x14ac:dyDescent="0.35">
      <c r="A63" s="8" t="str">
        <f>IF('[1]#source_data'!A65="","",CONCATENATE('[1]#fixed_data'!$B$2&amp;'[1]#source_data'!A65))</f>
        <v/>
      </c>
      <c r="B63" s="8" t="str">
        <f>IF('[1]#source_data'!A65="","",IF('[1]#source_data'!B65="","",'[1]#source_data'!B65))</f>
        <v/>
      </c>
      <c r="C63" s="8" t="str">
        <f>IF('[1]#source_data'!A65="","",IF('[1]#source_data'!C65="","",'[1]#source_data'!C65))</f>
        <v/>
      </c>
      <c r="D63" s="8" t="str">
        <f>IF('[1]#source_data'!A65="","",'[1]#fixed_data'!$B$3)</f>
        <v/>
      </c>
      <c r="E63" s="9" t="str">
        <f>IF('[1]#source_data'!A65="","",IF('[1]#source_data'!E65="","",'[1]#source_data'!E65))</f>
        <v/>
      </c>
      <c r="F63" s="10" t="str">
        <f>IF('[1]#source_data'!A65="","",IF('[1]#source_data'!F65="","",'[1]#source_data'!F65))</f>
        <v/>
      </c>
      <c r="G63" s="10" t="str">
        <f>IF('[1]#source_data'!A65="","",IF('[1]#source_data'!G65="","",'[1]#source_data'!G65))</f>
        <v/>
      </c>
      <c r="H63" s="10" t="str">
        <f>IF('[1]#source_data'!A65="","",IF('[1]#source_data'!H65="","",'[1]#source_data'!H65))</f>
        <v/>
      </c>
      <c r="I63" s="8" t="str">
        <f>IF('[1]#source_data'!A65="","",IF('[1]#source_data'!I65="","",'[1]#source_data'!I65))</f>
        <v/>
      </c>
      <c r="J63" s="8" t="str">
        <f>IF('[1]#source_data'!A65="","",IF(AND(L63="",M63=""),'[1]#fixed_data'!$B$4&amp;SUBSTITUTE(K63," ","-"),IF(L63="","GB-COH-"&amp;M63,IF(LEFT(L63,2)="SC","GB-SC-"&amp;L63,IF(AND(LEFT(L63,1)="1",LEN(L63)=6),"GB-NIC-"&amp;L63,"GB-CHC-"&amp;L63)))))</f>
        <v/>
      </c>
      <c r="K63" s="8" t="str">
        <f>IF('[1]#source_data'!A65="","",IF('[1]#source_data'!J65="","",'[1]#source_data'!J65))</f>
        <v/>
      </c>
      <c r="L63" s="8" t="str">
        <f>IF('[1]#source_data'!A65="","",IF(ISBLANK('[1]#source_data'!K65),"",'[1]#source_data'!K65))</f>
        <v/>
      </c>
      <c r="M63" s="8" t="str">
        <f>IF('[1]#source_data'!A65="","",IF('[1]#source_data'!L65="","",TEXT('[1]#source_data'!L65,"00000000")))</f>
        <v/>
      </c>
      <c r="N63" s="8" t="str">
        <f>IF('[1]#source_data'!A65="","",IF('[1]#source_data'!M65="","",'[1]#source_data'!M65))</f>
        <v/>
      </c>
      <c r="O63" s="8" t="str">
        <f>IF('[1]#source_data'!A65="","",'[1]#fixed_data'!$B$5)</f>
        <v/>
      </c>
      <c r="P63" s="8" t="str">
        <f>IF('[1]#source_data'!A65="","",'[1]#fixed_data'!$B$6)</f>
        <v/>
      </c>
      <c r="Q63" s="8" t="str">
        <f>IF('[1]#source_data'!A65="","",IF('[1]#source_data'!N65="","",'[1]#source_data'!N65))</f>
        <v/>
      </c>
      <c r="R63" s="8" t="str">
        <f>IF('[1]#source_data'!A65="","",IF('[1]#source_data'!P65="","",'[1]#source_data'!P65))</f>
        <v/>
      </c>
      <c r="S63" s="8" t="str">
        <f>IF('[1]#source_data'!A65="","",IF('[1]#source_data'!O65="","",'[1]#source_data'!O65))</f>
        <v/>
      </c>
      <c r="T63" s="11" t="str">
        <f>IF('[1]#source_data'!A65="","",'[1]#fixed_data'!$B$7)</f>
        <v/>
      </c>
      <c r="U63" s="8" t="str">
        <f>IF('[1]#source_data'!A65="","",'[1]#fixed_data'!$B$8)</f>
        <v/>
      </c>
    </row>
    <row r="64" spans="1:21" x14ac:dyDescent="0.35">
      <c r="A64" s="8" t="str">
        <f>IF('[1]#source_data'!A66="","",CONCATENATE('[1]#fixed_data'!$B$2&amp;'[1]#source_data'!A66))</f>
        <v/>
      </c>
      <c r="B64" s="8" t="str">
        <f>IF('[1]#source_data'!A66="","",IF('[1]#source_data'!B66="","",'[1]#source_data'!B66))</f>
        <v/>
      </c>
      <c r="C64" s="8" t="str">
        <f>IF('[1]#source_data'!A66="","",IF('[1]#source_data'!C66="","",'[1]#source_data'!C66))</f>
        <v/>
      </c>
      <c r="D64" s="8" t="str">
        <f>IF('[1]#source_data'!A66="","",'[1]#fixed_data'!$B$3)</f>
        <v/>
      </c>
      <c r="E64" s="9" t="str">
        <f>IF('[1]#source_data'!A66="","",IF('[1]#source_data'!E66="","",'[1]#source_data'!E66))</f>
        <v/>
      </c>
      <c r="F64" s="10" t="str">
        <f>IF('[1]#source_data'!A66="","",IF('[1]#source_data'!F66="","",'[1]#source_data'!F66))</f>
        <v/>
      </c>
      <c r="G64" s="10" t="str">
        <f>IF('[1]#source_data'!A66="","",IF('[1]#source_data'!G66="","",'[1]#source_data'!G66))</f>
        <v/>
      </c>
      <c r="H64" s="10" t="str">
        <f>IF('[1]#source_data'!A66="","",IF('[1]#source_data'!H66="","",'[1]#source_data'!H66))</f>
        <v/>
      </c>
      <c r="I64" s="8" t="str">
        <f>IF('[1]#source_data'!A66="","",IF('[1]#source_data'!I66="","",'[1]#source_data'!I66))</f>
        <v/>
      </c>
      <c r="J64" s="8" t="str">
        <f>IF('[1]#source_data'!A66="","",IF(AND(L64="",M64=""),'[1]#fixed_data'!$B$4&amp;SUBSTITUTE(K64," ","-"),IF(L64="","GB-COH-"&amp;M64,IF(LEFT(L64,2)="SC","GB-SC-"&amp;L64,IF(AND(LEFT(L64,1)="1",LEN(L64)=6),"GB-NIC-"&amp;L64,"GB-CHC-"&amp;L64)))))</f>
        <v/>
      </c>
      <c r="K64" s="8" t="str">
        <f>IF('[1]#source_data'!A66="","",IF('[1]#source_data'!J66="","",'[1]#source_data'!J66))</f>
        <v/>
      </c>
      <c r="L64" s="8" t="str">
        <f>IF('[1]#source_data'!A66="","",IF(ISBLANK('[1]#source_data'!K66),"",'[1]#source_data'!K66))</f>
        <v/>
      </c>
      <c r="M64" s="8" t="str">
        <f>IF('[1]#source_data'!A66="","",IF('[1]#source_data'!L66="","",TEXT('[1]#source_data'!L66,"00000000")))</f>
        <v/>
      </c>
      <c r="N64" s="8" t="str">
        <f>IF('[1]#source_data'!A66="","",IF('[1]#source_data'!M66="","",'[1]#source_data'!M66))</f>
        <v/>
      </c>
      <c r="O64" s="8" t="str">
        <f>IF('[1]#source_data'!A66="","",'[1]#fixed_data'!$B$5)</f>
        <v/>
      </c>
      <c r="P64" s="8" t="str">
        <f>IF('[1]#source_data'!A66="","",'[1]#fixed_data'!$B$6)</f>
        <v/>
      </c>
      <c r="Q64" s="8" t="str">
        <f>IF('[1]#source_data'!A66="","",IF('[1]#source_data'!N66="","",'[1]#source_data'!N66))</f>
        <v/>
      </c>
      <c r="R64" s="8" t="str">
        <f>IF('[1]#source_data'!A66="","",IF('[1]#source_data'!P66="","",'[1]#source_data'!P66))</f>
        <v/>
      </c>
      <c r="S64" s="8" t="str">
        <f>IF('[1]#source_data'!A66="","",IF('[1]#source_data'!O66="","",'[1]#source_data'!O66))</f>
        <v/>
      </c>
      <c r="T64" s="11" t="str">
        <f>IF('[1]#source_data'!A66="","",'[1]#fixed_data'!$B$7)</f>
        <v/>
      </c>
      <c r="U64" s="8" t="str">
        <f>IF('[1]#source_data'!A66="","",'[1]#fixed_data'!$B$8)</f>
        <v/>
      </c>
    </row>
    <row r="65" spans="1:21" x14ac:dyDescent="0.35">
      <c r="A65" s="8" t="str">
        <f>IF('[1]#source_data'!A67="","",CONCATENATE('[1]#fixed_data'!$B$2&amp;'[1]#source_data'!A67))</f>
        <v/>
      </c>
      <c r="B65" s="8" t="str">
        <f>IF('[1]#source_data'!A67="","",IF('[1]#source_data'!B67="","",'[1]#source_data'!B67))</f>
        <v/>
      </c>
      <c r="C65" s="8" t="str">
        <f>IF('[1]#source_data'!A67="","",IF('[1]#source_data'!C67="","",'[1]#source_data'!C67))</f>
        <v/>
      </c>
      <c r="D65" s="8" t="str">
        <f>IF('[1]#source_data'!A67="","",'[1]#fixed_data'!$B$3)</f>
        <v/>
      </c>
      <c r="E65" s="9" t="str">
        <f>IF('[1]#source_data'!A67="","",IF('[1]#source_data'!E67="","",'[1]#source_data'!E67))</f>
        <v/>
      </c>
      <c r="F65" s="10" t="str">
        <f>IF('[1]#source_data'!A67="","",IF('[1]#source_data'!F67="","",'[1]#source_data'!F67))</f>
        <v/>
      </c>
      <c r="G65" s="10" t="str">
        <f>IF('[1]#source_data'!A67="","",IF('[1]#source_data'!G67="","",'[1]#source_data'!G67))</f>
        <v/>
      </c>
      <c r="H65" s="10" t="str">
        <f>IF('[1]#source_data'!A67="","",IF('[1]#source_data'!H67="","",'[1]#source_data'!H67))</f>
        <v/>
      </c>
      <c r="I65" s="8" t="str">
        <f>IF('[1]#source_data'!A67="","",IF('[1]#source_data'!I67="","",'[1]#source_data'!I67))</f>
        <v/>
      </c>
      <c r="J65" s="8" t="str">
        <f>IF('[1]#source_data'!A67="","",IF(AND(L65="",M65=""),'[1]#fixed_data'!$B$4&amp;SUBSTITUTE(K65," ","-"),IF(L65="","GB-COH-"&amp;M65,IF(LEFT(L65,2)="SC","GB-SC-"&amp;L65,IF(AND(LEFT(L65,1)="1",LEN(L65)=6),"GB-NIC-"&amp;L65,"GB-CHC-"&amp;L65)))))</f>
        <v/>
      </c>
      <c r="K65" s="8" t="str">
        <f>IF('[1]#source_data'!A67="","",IF('[1]#source_data'!J67="","",'[1]#source_data'!J67))</f>
        <v/>
      </c>
      <c r="L65" s="8" t="str">
        <f>IF('[1]#source_data'!A67="","",IF(ISBLANK('[1]#source_data'!K67),"",'[1]#source_data'!K67))</f>
        <v/>
      </c>
      <c r="M65" s="8" t="str">
        <f>IF('[1]#source_data'!A67="","",IF('[1]#source_data'!L67="","",TEXT('[1]#source_data'!L67,"00000000")))</f>
        <v/>
      </c>
      <c r="N65" s="8" t="str">
        <f>IF('[1]#source_data'!A67="","",IF('[1]#source_data'!M67="","",'[1]#source_data'!M67))</f>
        <v/>
      </c>
      <c r="O65" s="8" t="str">
        <f>IF('[1]#source_data'!A67="","",'[1]#fixed_data'!$B$5)</f>
        <v/>
      </c>
      <c r="P65" s="8" t="str">
        <f>IF('[1]#source_data'!A67="","",'[1]#fixed_data'!$B$6)</f>
        <v/>
      </c>
      <c r="Q65" s="8" t="str">
        <f>IF('[1]#source_data'!A67="","",IF('[1]#source_data'!N67="","",'[1]#source_data'!N67))</f>
        <v/>
      </c>
      <c r="R65" s="8" t="str">
        <f>IF('[1]#source_data'!A67="","",IF('[1]#source_data'!P67="","",'[1]#source_data'!P67))</f>
        <v/>
      </c>
      <c r="S65" s="8" t="str">
        <f>IF('[1]#source_data'!A67="","",IF('[1]#source_data'!O67="","",'[1]#source_data'!O67))</f>
        <v/>
      </c>
      <c r="T65" s="11" t="str">
        <f>IF('[1]#source_data'!A67="","",'[1]#fixed_data'!$B$7)</f>
        <v/>
      </c>
      <c r="U65" s="8" t="str">
        <f>IF('[1]#source_data'!A67="","",'[1]#fixed_data'!$B$8)</f>
        <v/>
      </c>
    </row>
    <row r="66" spans="1:21" x14ac:dyDescent="0.35">
      <c r="A66" s="8" t="str">
        <f>IF('[1]#source_data'!A68="","",CONCATENATE('[1]#fixed_data'!$B$2&amp;'[1]#source_data'!A68))</f>
        <v/>
      </c>
      <c r="B66" s="8" t="str">
        <f>IF('[1]#source_data'!A68="","",IF('[1]#source_data'!B68="","",'[1]#source_data'!B68))</f>
        <v/>
      </c>
      <c r="C66" s="8" t="str">
        <f>IF('[1]#source_data'!A68="","",IF('[1]#source_data'!C68="","",'[1]#source_data'!C68))</f>
        <v/>
      </c>
      <c r="D66" s="8" t="str">
        <f>IF('[1]#source_data'!A68="","",'[1]#fixed_data'!$B$3)</f>
        <v/>
      </c>
      <c r="E66" s="9" t="str">
        <f>IF('[1]#source_data'!A68="","",IF('[1]#source_data'!E68="","",'[1]#source_data'!E68))</f>
        <v/>
      </c>
      <c r="F66" s="10" t="str">
        <f>IF('[1]#source_data'!A68="","",IF('[1]#source_data'!F68="","",'[1]#source_data'!F68))</f>
        <v/>
      </c>
      <c r="G66" s="10" t="str">
        <f>IF('[1]#source_data'!A68="","",IF('[1]#source_data'!G68="","",'[1]#source_data'!G68))</f>
        <v/>
      </c>
      <c r="H66" s="10" t="str">
        <f>IF('[1]#source_data'!A68="","",IF('[1]#source_data'!H68="","",'[1]#source_data'!H68))</f>
        <v/>
      </c>
      <c r="I66" s="8" t="str">
        <f>IF('[1]#source_data'!A68="","",IF('[1]#source_data'!I68="","",'[1]#source_data'!I68))</f>
        <v/>
      </c>
      <c r="J66" s="8" t="str">
        <f>IF('[1]#source_data'!A68="","",IF(AND(L66="",M66=""),'[1]#fixed_data'!$B$4&amp;SUBSTITUTE(K66," ","-"),IF(L66="","GB-COH-"&amp;M66,IF(LEFT(L66,2)="SC","GB-SC-"&amp;L66,IF(AND(LEFT(L66,1)="1",LEN(L66)=6),"GB-NIC-"&amp;L66,"GB-CHC-"&amp;L66)))))</f>
        <v/>
      </c>
      <c r="K66" s="8" t="str">
        <f>IF('[1]#source_data'!A68="","",IF('[1]#source_data'!J68="","",'[1]#source_data'!J68))</f>
        <v/>
      </c>
      <c r="L66" s="8" t="str">
        <f>IF('[1]#source_data'!A68="","",IF(ISBLANK('[1]#source_data'!K68),"",'[1]#source_data'!K68))</f>
        <v/>
      </c>
      <c r="M66" s="8" t="str">
        <f>IF('[1]#source_data'!A68="","",IF('[1]#source_data'!L68="","",TEXT('[1]#source_data'!L68,"00000000")))</f>
        <v/>
      </c>
      <c r="N66" s="8" t="str">
        <f>IF('[1]#source_data'!A68="","",IF('[1]#source_data'!M68="","",'[1]#source_data'!M68))</f>
        <v/>
      </c>
      <c r="O66" s="8" t="str">
        <f>IF('[1]#source_data'!A68="","",'[1]#fixed_data'!$B$5)</f>
        <v/>
      </c>
      <c r="P66" s="8" t="str">
        <f>IF('[1]#source_data'!A68="","",'[1]#fixed_data'!$B$6)</f>
        <v/>
      </c>
      <c r="Q66" s="8" t="str">
        <f>IF('[1]#source_data'!A68="","",IF('[1]#source_data'!N68="","",'[1]#source_data'!N68))</f>
        <v/>
      </c>
      <c r="R66" s="8" t="str">
        <f>IF('[1]#source_data'!A68="","",IF('[1]#source_data'!P68="","",'[1]#source_data'!P68))</f>
        <v/>
      </c>
      <c r="S66" s="8" t="str">
        <f>IF('[1]#source_data'!A68="","",IF('[1]#source_data'!O68="","",'[1]#source_data'!O68))</f>
        <v/>
      </c>
      <c r="T66" s="11" t="str">
        <f>IF('[1]#source_data'!A68="","",'[1]#fixed_data'!$B$7)</f>
        <v/>
      </c>
      <c r="U66" s="8" t="str">
        <f>IF('[1]#source_data'!A68="","",'[1]#fixed_data'!$B$8)</f>
        <v/>
      </c>
    </row>
    <row r="67" spans="1:21" x14ac:dyDescent="0.35">
      <c r="A67" s="8" t="str">
        <f>IF('[1]#source_data'!A69="","",CONCATENATE('[1]#fixed_data'!$B$2&amp;'[1]#source_data'!A69))</f>
        <v/>
      </c>
      <c r="B67" s="8" t="str">
        <f>IF('[1]#source_data'!A69="","",IF('[1]#source_data'!B69="","",'[1]#source_data'!B69))</f>
        <v/>
      </c>
      <c r="C67" s="8" t="str">
        <f>IF('[1]#source_data'!A69="","",IF('[1]#source_data'!C69="","",'[1]#source_data'!C69))</f>
        <v/>
      </c>
      <c r="D67" s="8" t="str">
        <f>IF('[1]#source_data'!A69="","",'[1]#fixed_data'!$B$3)</f>
        <v/>
      </c>
      <c r="E67" s="9" t="str">
        <f>IF('[1]#source_data'!A69="","",IF('[1]#source_data'!E69="","",'[1]#source_data'!E69))</f>
        <v/>
      </c>
      <c r="F67" s="10" t="str">
        <f>IF('[1]#source_data'!A69="","",IF('[1]#source_data'!F69="","",'[1]#source_data'!F69))</f>
        <v/>
      </c>
      <c r="G67" s="10" t="str">
        <f>IF('[1]#source_data'!A69="","",IF('[1]#source_data'!G69="","",'[1]#source_data'!G69))</f>
        <v/>
      </c>
      <c r="H67" s="10" t="str">
        <f>IF('[1]#source_data'!A69="","",IF('[1]#source_data'!H69="","",'[1]#source_data'!H69))</f>
        <v/>
      </c>
      <c r="I67" s="8" t="str">
        <f>IF('[1]#source_data'!A69="","",IF('[1]#source_data'!I69="","",'[1]#source_data'!I69))</f>
        <v/>
      </c>
      <c r="J67" s="8" t="str">
        <f>IF('[1]#source_data'!A69="","",IF(AND(L67="",M67=""),'[1]#fixed_data'!$B$4&amp;SUBSTITUTE(K67," ","-"),IF(L67="","GB-COH-"&amp;M67,IF(LEFT(L67,2)="SC","GB-SC-"&amp;L67,IF(AND(LEFT(L67,1)="1",LEN(L67)=6),"GB-NIC-"&amp;L67,"GB-CHC-"&amp;L67)))))</f>
        <v/>
      </c>
      <c r="K67" s="8" t="str">
        <f>IF('[1]#source_data'!A69="","",IF('[1]#source_data'!J69="","",'[1]#source_data'!J69))</f>
        <v/>
      </c>
      <c r="L67" s="8" t="str">
        <f>IF('[1]#source_data'!A69="","",IF(ISBLANK('[1]#source_data'!K69),"",'[1]#source_data'!K69))</f>
        <v/>
      </c>
      <c r="M67" s="8" t="str">
        <f>IF('[1]#source_data'!A69="","",IF('[1]#source_data'!L69="","",TEXT('[1]#source_data'!L69,"00000000")))</f>
        <v/>
      </c>
      <c r="N67" s="8" t="str">
        <f>IF('[1]#source_data'!A69="","",IF('[1]#source_data'!M69="","",'[1]#source_data'!M69))</f>
        <v/>
      </c>
      <c r="O67" s="8" t="str">
        <f>IF('[1]#source_data'!A69="","",'[1]#fixed_data'!$B$5)</f>
        <v/>
      </c>
      <c r="P67" s="8" t="str">
        <f>IF('[1]#source_data'!A69="","",'[1]#fixed_data'!$B$6)</f>
        <v/>
      </c>
      <c r="Q67" s="8" t="str">
        <f>IF('[1]#source_data'!A69="","",IF('[1]#source_data'!N69="","",'[1]#source_data'!N69))</f>
        <v/>
      </c>
      <c r="R67" s="8" t="str">
        <f>IF('[1]#source_data'!A69="","",IF('[1]#source_data'!P69="","",'[1]#source_data'!P69))</f>
        <v/>
      </c>
      <c r="S67" s="8" t="str">
        <f>IF('[1]#source_data'!A69="","",IF('[1]#source_data'!O69="","",'[1]#source_data'!O69))</f>
        <v/>
      </c>
      <c r="T67" s="11" t="str">
        <f>IF('[1]#source_data'!A69="","",'[1]#fixed_data'!$B$7)</f>
        <v/>
      </c>
      <c r="U67" s="8" t="str">
        <f>IF('[1]#source_data'!A69="","",'[1]#fixed_data'!$B$8)</f>
        <v/>
      </c>
    </row>
    <row r="68" spans="1:21" x14ac:dyDescent="0.35">
      <c r="A68" s="8" t="str">
        <f>IF('[1]#source_data'!A70="","",CONCATENATE('[1]#fixed_data'!$B$2&amp;'[1]#source_data'!A70))</f>
        <v/>
      </c>
      <c r="B68" s="8" t="str">
        <f>IF('[1]#source_data'!A70="","",IF('[1]#source_data'!B70="","",'[1]#source_data'!B70))</f>
        <v/>
      </c>
      <c r="C68" s="8" t="str">
        <f>IF('[1]#source_data'!A70="","",IF('[1]#source_data'!C70="","",'[1]#source_data'!C70))</f>
        <v/>
      </c>
      <c r="D68" s="8" t="str">
        <f>IF('[1]#source_data'!A70="","",'[1]#fixed_data'!$B$3)</f>
        <v/>
      </c>
      <c r="E68" s="9" t="str">
        <f>IF('[1]#source_data'!A70="","",IF('[1]#source_data'!E70="","",'[1]#source_data'!E70))</f>
        <v/>
      </c>
      <c r="F68" s="10" t="str">
        <f>IF('[1]#source_data'!A70="","",IF('[1]#source_data'!F70="","",'[1]#source_data'!F70))</f>
        <v/>
      </c>
      <c r="G68" s="10" t="str">
        <f>IF('[1]#source_data'!A70="","",IF('[1]#source_data'!G70="","",'[1]#source_data'!G70))</f>
        <v/>
      </c>
      <c r="H68" s="10" t="str">
        <f>IF('[1]#source_data'!A70="","",IF('[1]#source_data'!H70="","",'[1]#source_data'!H70))</f>
        <v/>
      </c>
      <c r="I68" s="8" t="str">
        <f>IF('[1]#source_data'!A70="","",IF('[1]#source_data'!I70="","",'[1]#source_data'!I70))</f>
        <v/>
      </c>
      <c r="J68" s="8" t="str">
        <f>IF('[1]#source_data'!A70="","",IF(AND(L68="",M68=""),'[1]#fixed_data'!$B$4&amp;SUBSTITUTE(K68," ","-"),IF(L68="","GB-COH-"&amp;M68,IF(LEFT(L68,2)="SC","GB-SC-"&amp;L68,IF(AND(LEFT(L68,1)="1",LEN(L68)=6),"GB-NIC-"&amp;L68,"GB-CHC-"&amp;L68)))))</f>
        <v/>
      </c>
      <c r="K68" s="8" t="str">
        <f>IF('[1]#source_data'!A70="","",IF('[1]#source_data'!J70="","",'[1]#source_data'!J70))</f>
        <v/>
      </c>
      <c r="L68" s="8" t="str">
        <f>IF('[1]#source_data'!A70="","",IF(ISBLANK('[1]#source_data'!K70),"",'[1]#source_data'!K70))</f>
        <v/>
      </c>
      <c r="M68" s="8" t="str">
        <f>IF('[1]#source_data'!A70="","",IF('[1]#source_data'!L70="","",TEXT('[1]#source_data'!L70,"00000000")))</f>
        <v/>
      </c>
      <c r="N68" s="8" t="str">
        <f>IF('[1]#source_data'!A70="","",IF('[1]#source_data'!M70="","",'[1]#source_data'!M70))</f>
        <v/>
      </c>
      <c r="O68" s="8" t="str">
        <f>IF('[1]#source_data'!A70="","",'[1]#fixed_data'!$B$5)</f>
        <v/>
      </c>
      <c r="P68" s="8" t="str">
        <f>IF('[1]#source_data'!A70="","",'[1]#fixed_data'!$B$6)</f>
        <v/>
      </c>
      <c r="Q68" s="8" t="str">
        <f>IF('[1]#source_data'!A70="","",IF('[1]#source_data'!N70="","",'[1]#source_data'!N70))</f>
        <v/>
      </c>
      <c r="R68" s="8" t="str">
        <f>IF('[1]#source_data'!A70="","",IF('[1]#source_data'!P70="","",'[1]#source_data'!P70))</f>
        <v/>
      </c>
      <c r="S68" s="8" t="str">
        <f>IF('[1]#source_data'!A70="","",IF('[1]#source_data'!O70="","",'[1]#source_data'!O70))</f>
        <v/>
      </c>
      <c r="T68" s="11" t="str">
        <f>IF('[1]#source_data'!A70="","",'[1]#fixed_data'!$B$7)</f>
        <v/>
      </c>
      <c r="U68" s="8" t="str">
        <f>IF('[1]#source_data'!A70="","",'[1]#fixed_data'!$B$8)</f>
        <v/>
      </c>
    </row>
    <row r="69" spans="1:21" x14ac:dyDescent="0.35">
      <c r="A69" s="8" t="str">
        <f>IF('[1]#source_data'!A71="","",CONCATENATE('[1]#fixed_data'!$B$2&amp;'[1]#source_data'!A71))</f>
        <v/>
      </c>
      <c r="B69" s="8" t="str">
        <f>IF('[1]#source_data'!A71="","",IF('[1]#source_data'!B71="","",'[1]#source_data'!B71))</f>
        <v/>
      </c>
      <c r="C69" s="8" t="str">
        <f>IF('[1]#source_data'!A71="","",IF('[1]#source_data'!C71="","",'[1]#source_data'!C71))</f>
        <v/>
      </c>
      <c r="D69" s="8" t="str">
        <f>IF('[1]#source_data'!A71="","",'[1]#fixed_data'!$B$3)</f>
        <v/>
      </c>
      <c r="E69" s="9" t="str">
        <f>IF('[1]#source_data'!A71="","",IF('[1]#source_data'!E71="","",'[1]#source_data'!E71))</f>
        <v/>
      </c>
      <c r="F69" s="10" t="str">
        <f>IF('[1]#source_data'!A71="","",IF('[1]#source_data'!F71="","",'[1]#source_data'!F71))</f>
        <v/>
      </c>
      <c r="G69" s="10" t="str">
        <f>IF('[1]#source_data'!A71="","",IF('[1]#source_data'!G71="","",'[1]#source_data'!G71))</f>
        <v/>
      </c>
      <c r="H69" s="10" t="str">
        <f>IF('[1]#source_data'!A71="","",IF('[1]#source_data'!H71="","",'[1]#source_data'!H71))</f>
        <v/>
      </c>
      <c r="I69" s="8" t="str">
        <f>IF('[1]#source_data'!A71="","",IF('[1]#source_data'!I71="","",'[1]#source_data'!I71))</f>
        <v/>
      </c>
      <c r="J69" s="8" t="str">
        <f>IF('[1]#source_data'!A71="","",IF(AND(L69="",M69=""),'[1]#fixed_data'!$B$4&amp;SUBSTITUTE(K69," ","-"),IF(L69="","GB-COH-"&amp;M69,IF(LEFT(L69,2)="SC","GB-SC-"&amp;L69,IF(AND(LEFT(L69,1)="1",LEN(L69)=6),"GB-NIC-"&amp;L69,"GB-CHC-"&amp;L69)))))</f>
        <v/>
      </c>
      <c r="K69" s="8" t="str">
        <f>IF('[1]#source_data'!A71="","",IF('[1]#source_data'!J71="","",'[1]#source_data'!J71))</f>
        <v/>
      </c>
      <c r="L69" s="8" t="str">
        <f>IF('[1]#source_data'!A71="","",IF(ISBLANK('[1]#source_data'!K71),"",'[1]#source_data'!K71))</f>
        <v/>
      </c>
      <c r="M69" s="8" t="str">
        <f>IF('[1]#source_data'!A71="","",IF('[1]#source_data'!L71="","",TEXT('[1]#source_data'!L71,"00000000")))</f>
        <v/>
      </c>
      <c r="N69" s="8" t="str">
        <f>IF('[1]#source_data'!A71="","",IF('[1]#source_data'!M71="","",'[1]#source_data'!M71))</f>
        <v/>
      </c>
      <c r="O69" s="8" t="str">
        <f>IF('[1]#source_data'!A71="","",'[1]#fixed_data'!$B$5)</f>
        <v/>
      </c>
      <c r="P69" s="8" t="str">
        <f>IF('[1]#source_data'!A71="","",'[1]#fixed_data'!$B$6)</f>
        <v/>
      </c>
      <c r="Q69" s="8" t="str">
        <f>IF('[1]#source_data'!A71="","",IF('[1]#source_data'!N71="","",'[1]#source_data'!N71))</f>
        <v/>
      </c>
      <c r="R69" s="8" t="str">
        <f>IF('[1]#source_data'!A71="","",IF('[1]#source_data'!P71="","",'[1]#source_data'!P71))</f>
        <v/>
      </c>
      <c r="S69" s="8" t="str">
        <f>IF('[1]#source_data'!A71="","",IF('[1]#source_data'!O71="","",'[1]#source_data'!O71))</f>
        <v/>
      </c>
      <c r="T69" s="11" t="str">
        <f>IF('[1]#source_data'!A71="","",'[1]#fixed_data'!$B$7)</f>
        <v/>
      </c>
      <c r="U69" s="8" t="str">
        <f>IF('[1]#source_data'!A71="","",'[1]#fixed_data'!$B$8)</f>
        <v/>
      </c>
    </row>
    <row r="70" spans="1:21" x14ac:dyDescent="0.35">
      <c r="A70" s="8" t="str">
        <f>IF('[1]#source_data'!A72="","",CONCATENATE('[1]#fixed_data'!$B$2&amp;'[1]#source_data'!A72))</f>
        <v/>
      </c>
      <c r="B70" s="8" t="str">
        <f>IF('[1]#source_data'!A72="","",IF('[1]#source_data'!B72="","",'[1]#source_data'!B72))</f>
        <v/>
      </c>
      <c r="C70" s="8" t="str">
        <f>IF('[1]#source_data'!A72="","",IF('[1]#source_data'!C72="","",'[1]#source_data'!C72))</f>
        <v/>
      </c>
      <c r="D70" s="8" t="str">
        <f>IF('[1]#source_data'!A72="","",'[1]#fixed_data'!$B$3)</f>
        <v/>
      </c>
      <c r="E70" s="9" t="str">
        <f>IF('[1]#source_data'!A72="","",IF('[1]#source_data'!E72="","",'[1]#source_data'!E72))</f>
        <v/>
      </c>
      <c r="F70" s="10" t="str">
        <f>IF('[1]#source_data'!A72="","",IF('[1]#source_data'!F72="","",'[1]#source_data'!F72))</f>
        <v/>
      </c>
      <c r="G70" s="10" t="str">
        <f>IF('[1]#source_data'!A72="","",IF('[1]#source_data'!G72="","",'[1]#source_data'!G72))</f>
        <v/>
      </c>
      <c r="H70" s="10" t="str">
        <f>IF('[1]#source_data'!A72="","",IF('[1]#source_data'!H72="","",'[1]#source_data'!H72))</f>
        <v/>
      </c>
      <c r="I70" s="8" t="str">
        <f>IF('[1]#source_data'!A72="","",IF('[1]#source_data'!I72="","",'[1]#source_data'!I72))</f>
        <v/>
      </c>
      <c r="J70" s="8" t="str">
        <f>IF('[1]#source_data'!A72="","",IF(AND(L70="",M70=""),'[1]#fixed_data'!$B$4&amp;SUBSTITUTE(K70," ","-"),IF(L70="","GB-COH-"&amp;M70,IF(LEFT(L70,2)="SC","GB-SC-"&amp;L70,IF(AND(LEFT(L70,1)="1",LEN(L70)=6),"GB-NIC-"&amp;L70,"GB-CHC-"&amp;L70)))))</f>
        <v/>
      </c>
      <c r="K70" s="8" t="str">
        <f>IF('[1]#source_data'!A72="","",IF('[1]#source_data'!J72="","",'[1]#source_data'!J72))</f>
        <v/>
      </c>
      <c r="L70" s="8" t="str">
        <f>IF('[1]#source_data'!A72="","",IF(ISBLANK('[1]#source_data'!K72),"",'[1]#source_data'!K72))</f>
        <v/>
      </c>
      <c r="M70" s="8" t="str">
        <f>IF('[1]#source_data'!A72="","",IF('[1]#source_data'!L72="","",TEXT('[1]#source_data'!L72,"00000000")))</f>
        <v/>
      </c>
      <c r="N70" s="8" t="str">
        <f>IF('[1]#source_data'!A72="","",IF('[1]#source_data'!M72="","",'[1]#source_data'!M72))</f>
        <v/>
      </c>
      <c r="O70" s="8" t="str">
        <f>IF('[1]#source_data'!A72="","",'[1]#fixed_data'!$B$5)</f>
        <v/>
      </c>
      <c r="P70" s="8" t="str">
        <f>IF('[1]#source_data'!A72="","",'[1]#fixed_data'!$B$6)</f>
        <v/>
      </c>
      <c r="Q70" s="8" t="str">
        <f>IF('[1]#source_data'!A72="","",IF('[1]#source_data'!N72="","",'[1]#source_data'!N72))</f>
        <v/>
      </c>
      <c r="R70" s="8" t="str">
        <f>IF('[1]#source_data'!A72="","",IF('[1]#source_data'!P72="","",'[1]#source_data'!P72))</f>
        <v/>
      </c>
      <c r="S70" s="8" t="str">
        <f>IF('[1]#source_data'!A72="","",IF('[1]#source_data'!O72="","",'[1]#source_data'!O72))</f>
        <v/>
      </c>
      <c r="T70" s="11" t="str">
        <f>IF('[1]#source_data'!A72="","",'[1]#fixed_data'!$B$7)</f>
        <v/>
      </c>
      <c r="U70" s="8" t="str">
        <f>IF('[1]#source_data'!A72="","",'[1]#fixed_data'!$B$8)</f>
        <v/>
      </c>
    </row>
    <row r="71" spans="1:21" x14ac:dyDescent="0.35">
      <c r="A71" s="8" t="str">
        <f>IF('[1]#source_data'!A73="","",CONCATENATE('[1]#fixed_data'!$B$2&amp;'[1]#source_data'!A73))</f>
        <v/>
      </c>
      <c r="B71" s="8" t="str">
        <f>IF('[1]#source_data'!A73="","",IF('[1]#source_data'!B73="","",'[1]#source_data'!B73))</f>
        <v/>
      </c>
      <c r="C71" s="8" t="str">
        <f>IF('[1]#source_data'!A73="","",IF('[1]#source_data'!C73="","",'[1]#source_data'!C73))</f>
        <v/>
      </c>
      <c r="D71" s="8" t="str">
        <f>IF('[1]#source_data'!A73="","",'[1]#fixed_data'!$B$3)</f>
        <v/>
      </c>
      <c r="E71" s="9" t="str">
        <f>IF('[1]#source_data'!A73="","",IF('[1]#source_data'!E73="","",'[1]#source_data'!E73))</f>
        <v/>
      </c>
      <c r="F71" s="10" t="str">
        <f>IF('[1]#source_data'!A73="","",IF('[1]#source_data'!F73="","",'[1]#source_data'!F73))</f>
        <v/>
      </c>
      <c r="G71" s="10" t="str">
        <f>IF('[1]#source_data'!A73="","",IF('[1]#source_data'!G73="","",'[1]#source_data'!G73))</f>
        <v/>
      </c>
      <c r="H71" s="10" t="str">
        <f>IF('[1]#source_data'!A73="","",IF('[1]#source_data'!H73="","",'[1]#source_data'!H73))</f>
        <v/>
      </c>
      <c r="I71" s="8" t="str">
        <f>IF('[1]#source_data'!A73="","",IF('[1]#source_data'!I73="","",'[1]#source_data'!I73))</f>
        <v/>
      </c>
      <c r="J71" s="8" t="str">
        <f>IF('[1]#source_data'!A73="","",IF(AND(L71="",M71=""),'[1]#fixed_data'!$B$4&amp;SUBSTITUTE(K71," ","-"),IF(L71="","GB-COH-"&amp;M71,IF(LEFT(L71,2)="SC","GB-SC-"&amp;L71,IF(AND(LEFT(L71,1)="1",LEN(L71)=6),"GB-NIC-"&amp;L71,"GB-CHC-"&amp;L71)))))</f>
        <v/>
      </c>
      <c r="K71" s="8" t="str">
        <f>IF('[1]#source_data'!A73="","",IF('[1]#source_data'!J73="","",'[1]#source_data'!J73))</f>
        <v/>
      </c>
      <c r="L71" s="8" t="str">
        <f>IF('[1]#source_data'!A73="","",IF(ISBLANK('[1]#source_data'!K73),"",'[1]#source_data'!K73))</f>
        <v/>
      </c>
      <c r="M71" s="8" t="str">
        <f>IF('[1]#source_data'!A73="","",IF('[1]#source_data'!L73="","",TEXT('[1]#source_data'!L73,"00000000")))</f>
        <v/>
      </c>
      <c r="N71" s="8" t="str">
        <f>IF('[1]#source_data'!A73="","",IF('[1]#source_data'!M73="","",'[1]#source_data'!M73))</f>
        <v/>
      </c>
      <c r="O71" s="8" t="str">
        <f>IF('[1]#source_data'!A73="","",'[1]#fixed_data'!$B$5)</f>
        <v/>
      </c>
      <c r="P71" s="8" t="str">
        <f>IF('[1]#source_data'!A73="","",'[1]#fixed_data'!$B$6)</f>
        <v/>
      </c>
      <c r="Q71" s="8" t="str">
        <f>IF('[1]#source_data'!A73="","",IF('[1]#source_data'!N73="","",'[1]#source_data'!N73))</f>
        <v/>
      </c>
      <c r="R71" s="8" t="str">
        <f>IF('[1]#source_data'!A73="","",IF('[1]#source_data'!P73="","",'[1]#source_data'!P73))</f>
        <v/>
      </c>
      <c r="S71" s="8" t="str">
        <f>IF('[1]#source_data'!A73="","",IF('[1]#source_data'!O73="","",'[1]#source_data'!O73))</f>
        <v/>
      </c>
      <c r="T71" s="11" t="str">
        <f>IF('[1]#source_data'!A73="","",'[1]#fixed_data'!$B$7)</f>
        <v/>
      </c>
      <c r="U71" s="8" t="str">
        <f>IF('[1]#source_data'!A73="","",'[1]#fixed_data'!$B$8)</f>
        <v/>
      </c>
    </row>
    <row r="72" spans="1:21" x14ac:dyDescent="0.35">
      <c r="A72" s="8" t="str">
        <f>IF('[1]#source_data'!A74="","",CONCATENATE('[1]#fixed_data'!$B$2&amp;'[1]#source_data'!A74))</f>
        <v/>
      </c>
      <c r="B72" s="8" t="str">
        <f>IF('[1]#source_data'!A74="","",IF('[1]#source_data'!B74="","",'[1]#source_data'!B74))</f>
        <v/>
      </c>
      <c r="C72" s="8" t="str">
        <f>IF('[1]#source_data'!A74="","",IF('[1]#source_data'!C74="","",'[1]#source_data'!C74))</f>
        <v/>
      </c>
      <c r="D72" s="8" t="str">
        <f>IF('[1]#source_data'!A74="","",'[1]#fixed_data'!$B$3)</f>
        <v/>
      </c>
      <c r="E72" s="9" t="str">
        <f>IF('[1]#source_data'!A74="","",IF('[1]#source_data'!E74="","",'[1]#source_data'!E74))</f>
        <v/>
      </c>
      <c r="F72" s="10" t="str">
        <f>IF('[1]#source_data'!A74="","",IF('[1]#source_data'!F74="","",'[1]#source_data'!F74))</f>
        <v/>
      </c>
      <c r="G72" s="10" t="str">
        <f>IF('[1]#source_data'!A74="","",IF('[1]#source_data'!G74="","",'[1]#source_data'!G74))</f>
        <v/>
      </c>
      <c r="H72" s="10" t="str">
        <f>IF('[1]#source_data'!A74="","",IF('[1]#source_data'!H74="","",'[1]#source_data'!H74))</f>
        <v/>
      </c>
      <c r="I72" s="8" t="str">
        <f>IF('[1]#source_data'!A74="","",IF('[1]#source_data'!I74="","",'[1]#source_data'!I74))</f>
        <v/>
      </c>
      <c r="J72" s="8" t="str">
        <f>IF('[1]#source_data'!A74="","",IF(AND(L72="",M72=""),'[1]#fixed_data'!$B$4&amp;SUBSTITUTE(K72," ","-"),IF(L72="","GB-COH-"&amp;M72,IF(LEFT(L72,2)="SC","GB-SC-"&amp;L72,IF(AND(LEFT(L72,1)="1",LEN(L72)=6),"GB-NIC-"&amp;L72,"GB-CHC-"&amp;L72)))))</f>
        <v/>
      </c>
      <c r="K72" s="8" t="str">
        <f>IF('[1]#source_data'!A74="","",IF('[1]#source_data'!J74="","",'[1]#source_data'!J74))</f>
        <v/>
      </c>
      <c r="L72" s="8" t="str">
        <f>IF('[1]#source_data'!A74="","",IF(ISBLANK('[1]#source_data'!K74),"",'[1]#source_data'!K74))</f>
        <v/>
      </c>
      <c r="M72" s="8" t="str">
        <f>IF('[1]#source_data'!A74="","",IF('[1]#source_data'!L74="","",TEXT('[1]#source_data'!L74,"00000000")))</f>
        <v/>
      </c>
      <c r="N72" s="8" t="str">
        <f>IF('[1]#source_data'!A74="","",IF('[1]#source_data'!M74="","",'[1]#source_data'!M74))</f>
        <v/>
      </c>
      <c r="O72" s="8" t="str">
        <f>IF('[1]#source_data'!A74="","",'[1]#fixed_data'!$B$5)</f>
        <v/>
      </c>
      <c r="P72" s="8" t="str">
        <f>IF('[1]#source_data'!A74="","",'[1]#fixed_data'!$B$6)</f>
        <v/>
      </c>
      <c r="Q72" s="8" t="str">
        <f>IF('[1]#source_data'!A74="","",IF('[1]#source_data'!N74="","",'[1]#source_data'!N74))</f>
        <v/>
      </c>
      <c r="R72" s="8" t="str">
        <f>IF('[1]#source_data'!A74="","",IF('[1]#source_data'!P74="","",'[1]#source_data'!P74))</f>
        <v/>
      </c>
      <c r="S72" s="8" t="str">
        <f>IF('[1]#source_data'!A74="","",IF('[1]#source_data'!O74="","",'[1]#source_data'!O74))</f>
        <v/>
      </c>
      <c r="T72" s="11" t="str">
        <f>IF('[1]#source_data'!A74="","",'[1]#fixed_data'!$B$7)</f>
        <v/>
      </c>
      <c r="U72" s="8" t="str">
        <f>IF('[1]#source_data'!A74="","",'[1]#fixed_data'!$B$8)</f>
        <v/>
      </c>
    </row>
    <row r="73" spans="1:21" x14ac:dyDescent="0.35">
      <c r="A73" s="8" t="str">
        <f>IF('[1]#source_data'!A75="","",CONCATENATE('[1]#fixed_data'!$B$2&amp;'[1]#source_data'!A75))</f>
        <v/>
      </c>
      <c r="B73" s="8" t="str">
        <f>IF('[1]#source_data'!A75="","",IF('[1]#source_data'!B75="","",'[1]#source_data'!B75))</f>
        <v/>
      </c>
      <c r="C73" s="8" t="str">
        <f>IF('[1]#source_data'!A75="","",IF('[1]#source_data'!C75="","",'[1]#source_data'!C75))</f>
        <v/>
      </c>
      <c r="D73" s="8" t="str">
        <f>IF('[1]#source_data'!A75="","",'[1]#fixed_data'!$B$3)</f>
        <v/>
      </c>
      <c r="E73" s="9" t="str">
        <f>IF('[1]#source_data'!A75="","",IF('[1]#source_data'!E75="","",'[1]#source_data'!E75))</f>
        <v/>
      </c>
      <c r="F73" s="10" t="str">
        <f>IF('[1]#source_data'!A75="","",IF('[1]#source_data'!F75="","",'[1]#source_data'!F75))</f>
        <v/>
      </c>
      <c r="G73" s="10" t="str">
        <f>IF('[1]#source_data'!A75="","",IF('[1]#source_data'!G75="","",'[1]#source_data'!G75))</f>
        <v/>
      </c>
      <c r="H73" s="10" t="str">
        <f>IF('[1]#source_data'!A75="","",IF('[1]#source_data'!H75="","",'[1]#source_data'!H75))</f>
        <v/>
      </c>
      <c r="I73" s="8" t="str">
        <f>IF('[1]#source_data'!A75="","",IF('[1]#source_data'!I75="","",'[1]#source_data'!I75))</f>
        <v/>
      </c>
      <c r="J73" s="8" t="str">
        <f>IF('[1]#source_data'!A75="","",IF(AND(L73="",M73=""),'[1]#fixed_data'!$B$4&amp;SUBSTITUTE(K73," ","-"),IF(L73="","GB-COH-"&amp;M73,IF(LEFT(L73,2)="SC","GB-SC-"&amp;L73,IF(AND(LEFT(L73,1)="1",LEN(L73)=6),"GB-NIC-"&amp;L73,"GB-CHC-"&amp;L73)))))</f>
        <v/>
      </c>
      <c r="K73" s="8" t="str">
        <f>IF('[1]#source_data'!A75="","",IF('[1]#source_data'!J75="","",'[1]#source_data'!J75))</f>
        <v/>
      </c>
      <c r="L73" s="8" t="str">
        <f>IF('[1]#source_data'!A75="","",IF(ISBLANK('[1]#source_data'!K75),"",'[1]#source_data'!K75))</f>
        <v/>
      </c>
      <c r="M73" s="8" t="str">
        <f>IF('[1]#source_data'!A75="","",IF('[1]#source_data'!L75="","",TEXT('[1]#source_data'!L75,"00000000")))</f>
        <v/>
      </c>
      <c r="N73" s="8" t="str">
        <f>IF('[1]#source_data'!A75="","",IF('[1]#source_data'!M75="","",'[1]#source_data'!M75))</f>
        <v/>
      </c>
      <c r="O73" s="8" t="str">
        <f>IF('[1]#source_data'!A75="","",'[1]#fixed_data'!$B$5)</f>
        <v/>
      </c>
      <c r="P73" s="8" t="str">
        <f>IF('[1]#source_data'!A75="","",'[1]#fixed_data'!$B$6)</f>
        <v/>
      </c>
      <c r="Q73" s="8" t="str">
        <f>IF('[1]#source_data'!A75="","",IF('[1]#source_data'!N75="","",'[1]#source_data'!N75))</f>
        <v/>
      </c>
      <c r="R73" s="8" t="str">
        <f>IF('[1]#source_data'!A75="","",IF('[1]#source_data'!P75="","",'[1]#source_data'!P75))</f>
        <v/>
      </c>
      <c r="S73" s="8" t="str">
        <f>IF('[1]#source_data'!A75="","",IF('[1]#source_data'!O75="","",'[1]#source_data'!O75))</f>
        <v/>
      </c>
      <c r="T73" s="11" t="str">
        <f>IF('[1]#source_data'!A75="","",'[1]#fixed_data'!$B$7)</f>
        <v/>
      </c>
      <c r="U73" s="8" t="str">
        <f>IF('[1]#source_data'!A75="","",'[1]#fixed_data'!$B$8)</f>
        <v/>
      </c>
    </row>
    <row r="74" spans="1:21" x14ac:dyDescent="0.35">
      <c r="A74" s="8" t="str">
        <f>IF('[1]#source_data'!A76="","",CONCATENATE('[1]#fixed_data'!$B$2&amp;'[1]#source_data'!A76))</f>
        <v/>
      </c>
      <c r="B74" s="8" t="str">
        <f>IF('[1]#source_data'!A76="","",IF('[1]#source_data'!B76="","",'[1]#source_data'!B76))</f>
        <v/>
      </c>
      <c r="C74" s="8" t="str">
        <f>IF('[1]#source_data'!A76="","",IF('[1]#source_data'!C76="","",'[1]#source_data'!C76))</f>
        <v/>
      </c>
      <c r="D74" s="8" t="str">
        <f>IF('[1]#source_data'!A76="","",'[1]#fixed_data'!$B$3)</f>
        <v/>
      </c>
      <c r="E74" s="9" t="str">
        <f>IF('[1]#source_data'!A76="","",IF('[1]#source_data'!E76="","",'[1]#source_data'!E76))</f>
        <v/>
      </c>
      <c r="F74" s="10" t="str">
        <f>IF('[1]#source_data'!A76="","",IF('[1]#source_data'!F76="","",'[1]#source_data'!F76))</f>
        <v/>
      </c>
      <c r="G74" s="10" t="str">
        <f>IF('[1]#source_data'!A76="","",IF('[1]#source_data'!G76="","",'[1]#source_data'!G76))</f>
        <v/>
      </c>
      <c r="H74" s="10" t="str">
        <f>IF('[1]#source_data'!A76="","",IF('[1]#source_data'!H76="","",'[1]#source_data'!H76))</f>
        <v/>
      </c>
      <c r="I74" s="8" t="str">
        <f>IF('[1]#source_data'!A76="","",IF('[1]#source_data'!I76="","",'[1]#source_data'!I76))</f>
        <v/>
      </c>
      <c r="J74" s="8" t="str">
        <f>IF('[1]#source_data'!A76="","",IF(AND(L74="",M74=""),'[1]#fixed_data'!$B$4&amp;SUBSTITUTE(K74," ","-"),IF(L74="","GB-COH-"&amp;M74,IF(LEFT(L74,2)="SC","GB-SC-"&amp;L74,IF(AND(LEFT(L74,1)="1",LEN(L74)=6),"GB-NIC-"&amp;L74,"GB-CHC-"&amp;L74)))))</f>
        <v/>
      </c>
      <c r="K74" s="8" t="str">
        <f>IF('[1]#source_data'!A76="","",IF('[1]#source_data'!J76="","",'[1]#source_data'!J76))</f>
        <v/>
      </c>
      <c r="L74" s="8" t="str">
        <f>IF('[1]#source_data'!A76="","",IF(ISBLANK('[1]#source_data'!K76),"",'[1]#source_data'!K76))</f>
        <v/>
      </c>
      <c r="M74" s="8" t="str">
        <f>IF('[1]#source_data'!A76="","",IF('[1]#source_data'!L76="","",TEXT('[1]#source_data'!L76,"00000000")))</f>
        <v/>
      </c>
      <c r="N74" s="8" t="str">
        <f>IF('[1]#source_data'!A76="","",IF('[1]#source_data'!M76="","",'[1]#source_data'!M76))</f>
        <v/>
      </c>
      <c r="O74" s="8" t="str">
        <f>IF('[1]#source_data'!A76="","",'[1]#fixed_data'!$B$5)</f>
        <v/>
      </c>
      <c r="P74" s="8" t="str">
        <f>IF('[1]#source_data'!A76="","",'[1]#fixed_data'!$B$6)</f>
        <v/>
      </c>
      <c r="Q74" s="8" t="str">
        <f>IF('[1]#source_data'!A76="","",IF('[1]#source_data'!N76="","",'[1]#source_data'!N76))</f>
        <v/>
      </c>
      <c r="R74" s="8" t="str">
        <f>IF('[1]#source_data'!A76="","",IF('[1]#source_data'!P76="","",'[1]#source_data'!P76))</f>
        <v/>
      </c>
      <c r="S74" s="8" t="str">
        <f>IF('[1]#source_data'!A76="","",IF('[1]#source_data'!O76="","",'[1]#source_data'!O76))</f>
        <v/>
      </c>
      <c r="T74" s="11" t="str">
        <f>IF('[1]#source_data'!A76="","",'[1]#fixed_data'!$B$7)</f>
        <v/>
      </c>
      <c r="U74" s="8" t="str">
        <f>IF('[1]#source_data'!A76="","",'[1]#fixed_data'!$B$8)</f>
        <v/>
      </c>
    </row>
    <row r="75" spans="1:21" x14ac:dyDescent="0.35">
      <c r="A75" s="8" t="str">
        <f>IF('[1]#source_data'!A77="","",CONCATENATE('[1]#fixed_data'!$B$2&amp;'[1]#source_data'!A77))</f>
        <v/>
      </c>
      <c r="B75" s="8" t="str">
        <f>IF('[1]#source_data'!A77="","",IF('[1]#source_data'!B77="","",'[1]#source_data'!B77))</f>
        <v/>
      </c>
      <c r="C75" s="8" t="str">
        <f>IF('[1]#source_data'!A77="","",IF('[1]#source_data'!C77="","",'[1]#source_data'!C77))</f>
        <v/>
      </c>
      <c r="D75" s="8" t="str">
        <f>IF('[1]#source_data'!A77="","",'[1]#fixed_data'!$B$3)</f>
        <v/>
      </c>
      <c r="E75" s="9" t="str">
        <f>IF('[1]#source_data'!A77="","",IF('[1]#source_data'!E77="","",'[1]#source_data'!E77))</f>
        <v/>
      </c>
      <c r="F75" s="10" t="str">
        <f>IF('[1]#source_data'!A77="","",IF('[1]#source_data'!F77="","",'[1]#source_data'!F77))</f>
        <v/>
      </c>
      <c r="G75" s="10" t="str">
        <f>IF('[1]#source_data'!A77="","",IF('[1]#source_data'!G77="","",'[1]#source_data'!G77))</f>
        <v/>
      </c>
      <c r="H75" s="10" t="str">
        <f>IF('[1]#source_data'!A77="","",IF('[1]#source_data'!H77="","",'[1]#source_data'!H77))</f>
        <v/>
      </c>
      <c r="I75" s="8" t="str">
        <f>IF('[1]#source_data'!A77="","",IF('[1]#source_data'!I77="","",'[1]#source_data'!I77))</f>
        <v/>
      </c>
      <c r="J75" s="8" t="str">
        <f>IF('[1]#source_data'!A77="","",IF(AND(L75="",M75=""),'[1]#fixed_data'!$B$4&amp;SUBSTITUTE(K75," ","-"),IF(L75="","GB-COH-"&amp;M75,IF(LEFT(L75,2)="SC","GB-SC-"&amp;L75,IF(AND(LEFT(L75,1)="1",LEN(L75)=6),"GB-NIC-"&amp;L75,"GB-CHC-"&amp;L75)))))</f>
        <v/>
      </c>
      <c r="K75" s="8" t="str">
        <f>IF('[1]#source_data'!A77="","",IF('[1]#source_data'!J77="","",'[1]#source_data'!J77))</f>
        <v/>
      </c>
      <c r="L75" s="8" t="str">
        <f>IF('[1]#source_data'!A77="","",IF(ISBLANK('[1]#source_data'!K77),"",'[1]#source_data'!K77))</f>
        <v/>
      </c>
      <c r="M75" s="8" t="str">
        <f>IF('[1]#source_data'!A77="","",IF('[1]#source_data'!L77="","",TEXT('[1]#source_data'!L77,"00000000")))</f>
        <v/>
      </c>
      <c r="N75" s="8" t="str">
        <f>IF('[1]#source_data'!A77="","",IF('[1]#source_data'!M77="","",'[1]#source_data'!M77))</f>
        <v/>
      </c>
      <c r="O75" s="8" t="str">
        <f>IF('[1]#source_data'!A77="","",'[1]#fixed_data'!$B$5)</f>
        <v/>
      </c>
      <c r="P75" s="8" t="str">
        <f>IF('[1]#source_data'!A77="","",'[1]#fixed_data'!$B$6)</f>
        <v/>
      </c>
      <c r="Q75" s="8" t="str">
        <f>IF('[1]#source_data'!A77="","",IF('[1]#source_data'!N77="","",'[1]#source_data'!N77))</f>
        <v/>
      </c>
      <c r="R75" s="8" t="str">
        <f>IF('[1]#source_data'!A77="","",IF('[1]#source_data'!P77="","",'[1]#source_data'!P77))</f>
        <v/>
      </c>
      <c r="S75" s="8" t="str">
        <f>IF('[1]#source_data'!A77="","",IF('[1]#source_data'!O77="","",'[1]#source_data'!O77))</f>
        <v/>
      </c>
      <c r="T75" s="11" t="str">
        <f>IF('[1]#source_data'!A77="","",'[1]#fixed_data'!$B$7)</f>
        <v/>
      </c>
      <c r="U75" s="8" t="str">
        <f>IF('[1]#source_data'!A77="","",'[1]#fixed_data'!$B$8)</f>
        <v/>
      </c>
    </row>
    <row r="76" spans="1:21" x14ac:dyDescent="0.35">
      <c r="A76" s="8" t="str">
        <f>IF('[1]#source_data'!A78="","",CONCATENATE('[1]#fixed_data'!$B$2&amp;'[1]#source_data'!A78))</f>
        <v/>
      </c>
      <c r="B76" s="8" t="str">
        <f>IF('[1]#source_data'!A78="","",IF('[1]#source_data'!B78="","",'[1]#source_data'!B78))</f>
        <v/>
      </c>
      <c r="C76" s="8" t="str">
        <f>IF('[1]#source_data'!A78="","",IF('[1]#source_data'!C78="","",'[1]#source_data'!C78))</f>
        <v/>
      </c>
      <c r="D76" s="8" t="str">
        <f>IF('[1]#source_data'!A78="","",'[1]#fixed_data'!$B$3)</f>
        <v/>
      </c>
      <c r="E76" s="9" t="str">
        <f>IF('[1]#source_data'!A78="","",IF('[1]#source_data'!E78="","",'[1]#source_data'!E78))</f>
        <v/>
      </c>
      <c r="F76" s="10" t="str">
        <f>IF('[1]#source_data'!A78="","",IF('[1]#source_data'!F78="","",'[1]#source_data'!F78))</f>
        <v/>
      </c>
      <c r="G76" s="10" t="str">
        <f>IF('[1]#source_data'!A78="","",IF('[1]#source_data'!G78="","",'[1]#source_data'!G78))</f>
        <v/>
      </c>
      <c r="H76" s="10" t="str">
        <f>IF('[1]#source_data'!A78="","",IF('[1]#source_data'!H78="","",'[1]#source_data'!H78))</f>
        <v/>
      </c>
      <c r="I76" s="8" t="str">
        <f>IF('[1]#source_data'!A78="","",IF('[1]#source_data'!I78="","",'[1]#source_data'!I78))</f>
        <v/>
      </c>
      <c r="J76" s="8" t="str">
        <f>IF('[1]#source_data'!A78="","",IF(AND(L76="",M76=""),'[1]#fixed_data'!$B$4&amp;SUBSTITUTE(K76," ","-"),IF(L76="","GB-COH-"&amp;M76,IF(LEFT(L76,2)="SC","GB-SC-"&amp;L76,IF(AND(LEFT(L76,1)="1",LEN(L76)=6),"GB-NIC-"&amp;L76,"GB-CHC-"&amp;L76)))))</f>
        <v/>
      </c>
      <c r="K76" s="8" t="str">
        <f>IF('[1]#source_data'!A78="","",IF('[1]#source_data'!J78="","",'[1]#source_data'!J78))</f>
        <v/>
      </c>
      <c r="L76" s="8" t="str">
        <f>IF('[1]#source_data'!A78="","",IF(ISBLANK('[1]#source_data'!K78),"",'[1]#source_data'!K78))</f>
        <v/>
      </c>
      <c r="M76" s="8" t="str">
        <f>IF('[1]#source_data'!A78="","",IF('[1]#source_data'!L78="","",TEXT('[1]#source_data'!L78,"00000000")))</f>
        <v/>
      </c>
      <c r="N76" s="8" t="str">
        <f>IF('[1]#source_data'!A78="","",IF('[1]#source_data'!M78="","",'[1]#source_data'!M78))</f>
        <v/>
      </c>
      <c r="O76" s="8" t="str">
        <f>IF('[1]#source_data'!A78="","",'[1]#fixed_data'!$B$5)</f>
        <v/>
      </c>
      <c r="P76" s="8" t="str">
        <f>IF('[1]#source_data'!A78="","",'[1]#fixed_data'!$B$6)</f>
        <v/>
      </c>
      <c r="Q76" s="8" t="str">
        <f>IF('[1]#source_data'!A78="","",IF('[1]#source_data'!N78="","",'[1]#source_data'!N78))</f>
        <v/>
      </c>
      <c r="R76" s="8" t="str">
        <f>IF('[1]#source_data'!A78="","",IF('[1]#source_data'!P78="","",'[1]#source_data'!P78))</f>
        <v/>
      </c>
      <c r="S76" s="8" t="str">
        <f>IF('[1]#source_data'!A78="","",IF('[1]#source_data'!O78="","",'[1]#source_data'!O78))</f>
        <v/>
      </c>
      <c r="T76" s="11" t="str">
        <f>IF('[1]#source_data'!A78="","",'[1]#fixed_data'!$B$7)</f>
        <v/>
      </c>
      <c r="U76" s="8" t="str">
        <f>IF('[1]#source_data'!A78="","",'[1]#fixed_data'!$B$8)</f>
        <v/>
      </c>
    </row>
    <row r="77" spans="1:21" x14ac:dyDescent="0.35">
      <c r="A77" s="8" t="str">
        <f>IF('[1]#source_data'!A79="","",CONCATENATE('[1]#fixed_data'!$B$2&amp;'[1]#source_data'!A79))</f>
        <v/>
      </c>
      <c r="B77" s="8" t="str">
        <f>IF('[1]#source_data'!A79="","",IF('[1]#source_data'!B79="","",'[1]#source_data'!B79))</f>
        <v/>
      </c>
      <c r="C77" s="8" t="str">
        <f>IF('[1]#source_data'!A79="","",IF('[1]#source_data'!C79="","",'[1]#source_data'!C79))</f>
        <v/>
      </c>
      <c r="D77" s="8" t="str">
        <f>IF('[1]#source_data'!A79="","",'[1]#fixed_data'!$B$3)</f>
        <v/>
      </c>
      <c r="E77" s="9" t="str">
        <f>IF('[1]#source_data'!A79="","",IF('[1]#source_data'!E79="","",'[1]#source_data'!E79))</f>
        <v/>
      </c>
      <c r="F77" s="10" t="str">
        <f>IF('[1]#source_data'!A79="","",IF('[1]#source_data'!F79="","",'[1]#source_data'!F79))</f>
        <v/>
      </c>
      <c r="G77" s="10" t="str">
        <f>IF('[1]#source_data'!A79="","",IF('[1]#source_data'!G79="","",'[1]#source_data'!G79))</f>
        <v/>
      </c>
      <c r="H77" s="10" t="str">
        <f>IF('[1]#source_data'!A79="","",IF('[1]#source_data'!H79="","",'[1]#source_data'!H79))</f>
        <v/>
      </c>
      <c r="I77" s="8" t="str">
        <f>IF('[1]#source_data'!A79="","",IF('[1]#source_data'!I79="","",'[1]#source_data'!I79))</f>
        <v/>
      </c>
      <c r="J77" s="8" t="str">
        <f>IF('[1]#source_data'!A79="","",IF(AND(L77="",M77=""),'[1]#fixed_data'!$B$4&amp;SUBSTITUTE(K77," ","-"),IF(L77="","GB-COH-"&amp;M77,IF(LEFT(L77,2)="SC","GB-SC-"&amp;L77,IF(AND(LEFT(L77,1)="1",LEN(L77)=6),"GB-NIC-"&amp;L77,"GB-CHC-"&amp;L77)))))</f>
        <v/>
      </c>
      <c r="K77" s="8" t="str">
        <f>IF('[1]#source_data'!A79="","",IF('[1]#source_data'!J79="","",'[1]#source_data'!J79))</f>
        <v/>
      </c>
      <c r="L77" s="8" t="str">
        <f>IF('[1]#source_data'!A79="","",IF(ISBLANK('[1]#source_data'!K79),"",'[1]#source_data'!K79))</f>
        <v/>
      </c>
      <c r="M77" s="8" t="str">
        <f>IF('[1]#source_data'!A79="","",IF('[1]#source_data'!L79="","",TEXT('[1]#source_data'!L79,"00000000")))</f>
        <v/>
      </c>
      <c r="N77" s="8" t="str">
        <f>IF('[1]#source_data'!A79="","",IF('[1]#source_data'!M79="","",'[1]#source_data'!M79))</f>
        <v/>
      </c>
      <c r="O77" s="8" t="str">
        <f>IF('[1]#source_data'!A79="","",'[1]#fixed_data'!$B$5)</f>
        <v/>
      </c>
      <c r="P77" s="8" t="str">
        <f>IF('[1]#source_data'!A79="","",'[1]#fixed_data'!$B$6)</f>
        <v/>
      </c>
      <c r="Q77" s="8" t="str">
        <f>IF('[1]#source_data'!A79="","",IF('[1]#source_data'!N79="","",'[1]#source_data'!N79))</f>
        <v/>
      </c>
      <c r="R77" s="8" t="str">
        <f>IF('[1]#source_data'!A79="","",IF('[1]#source_data'!P79="","",'[1]#source_data'!P79))</f>
        <v/>
      </c>
      <c r="S77" s="8" t="str">
        <f>IF('[1]#source_data'!A79="","",IF('[1]#source_data'!O79="","",'[1]#source_data'!O79))</f>
        <v/>
      </c>
      <c r="T77" s="11" t="str">
        <f>IF('[1]#source_data'!A79="","",'[1]#fixed_data'!$B$7)</f>
        <v/>
      </c>
      <c r="U77" s="8" t="str">
        <f>IF('[1]#source_data'!A79="","",'[1]#fixed_data'!$B$8)</f>
        <v/>
      </c>
    </row>
    <row r="78" spans="1:21" x14ac:dyDescent="0.35">
      <c r="A78" s="8" t="str">
        <f>IF('[1]#source_data'!A80="","",CONCATENATE('[1]#fixed_data'!$B$2&amp;'[1]#source_data'!A80))</f>
        <v/>
      </c>
      <c r="B78" s="8" t="str">
        <f>IF('[1]#source_data'!A80="","",IF('[1]#source_data'!B80="","",'[1]#source_data'!B80))</f>
        <v/>
      </c>
      <c r="C78" s="8" t="str">
        <f>IF('[1]#source_data'!A80="","",IF('[1]#source_data'!C80="","",'[1]#source_data'!C80))</f>
        <v/>
      </c>
      <c r="D78" s="8" t="str">
        <f>IF('[1]#source_data'!A80="","",'[1]#fixed_data'!$B$3)</f>
        <v/>
      </c>
      <c r="E78" s="9" t="str">
        <f>IF('[1]#source_data'!A80="","",IF('[1]#source_data'!E80="","",'[1]#source_data'!E80))</f>
        <v/>
      </c>
      <c r="F78" s="10" t="str">
        <f>IF('[1]#source_data'!A80="","",IF('[1]#source_data'!F80="","",'[1]#source_data'!F80))</f>
        <v/>
      </c>
      <c r="G78" s="10" t="str">
        <f>IF('[1]#source_data'!A80="","",IF('[1]#source_data'!G80="","",'[1]#source_data'!G80))</f>
        <v/>
      </c>
      <c r="H78" s="10" t="str">
        <f>IF('[1]#source_data'!A80="","",IF('[1]#source_data'!H80="","",'[1]#source_data'!H80))</f>
        <v/>
      </c>
      <c r="I78" s="8" t="str">
        <f>IF('[1]#source_data'!A80="","",IF('[1]#source_data'!I80="","",'[1]#source_data'!I80))</f>
        <v/>
      </c>
      <c r="J78" s="8" t="str">
        <f>IF('[1]#source_data'!A80="","",IF(AND(L78="",M78=""),'[1]#fixed_data'!$B$4&amp;SUBSTITUTE(K78," ","-"),IF(L78="","GB-COH-"&amp;M78,IF(LEFT(L78,2)="SC","GB-SC-"&amp;L78,IF(AND(LEFT(L78,1)="1",LEN(L78)=6),"GB-NIC-"&amp;L78,"GB-CHC-"&amp;L78)))))</f>
        <v/>
      </c>
      <c r="K78" s="8" t="str">
        <f>IF('[1]#source_data'!A80="","",IF('[1]#source_data'!J80="","",'[1]#source_data'!J80))</f>
        <v/>
      </c>
      <c r="L78" s="8" t="str">
        <f>IF('[1]#source_data'!A80="","",IF(ISBLANK('[1]#source_data'!K80),"",'[1]#source_data'!K80))</f>
        <v/>
      </c>
      <c r="M78" s="8" t="str">
        <f>IF('[1]#source_data'!A80="","",IF('[1]#source_data'!L80="","",TEXT('[1]#source_data'!L80,"00000000")))</f>
        <v/>
      </c>
      <c r="N78" s="8" t="str">
        <f>IF('[1]#source_data'!A80="","",IF('[1]#source_data'!M80="","",'[1]#source_data'!M80))</f>
        <v/>
      </c>
      <c r="O78" s="8" t="str">
        <f>IF('[1]#source_data'!A80="","",'[1]#fixed_data'!$B$5)</f>
        <v/>
      </c>
      <c r="P78" s="8" t="str">
        <f>IF('[1]#source_data'!A80="","",'[1]#fixed_data'!$B$6)</f>
        <v/>
      </c>
      <c r="Q78" s="8" t="str">
        <f>IF('[1]#source_data'!A80="","",IF('[1]#source_data'!N80="","",'[1]#source_data'!N80))</f>
        <v/>
      </c>
      <c r="R78" s="8" t="str">
        <f>IF('[1]#source_data'!A80="","",IF('[1]#source_data'!P80="","",'[1]#source_data'!P80))</f>
        <v/>
      </c>
      <c r="S78" s="8" t="str">
        <f>IF('[1]#source_data'!A80="","",IF('[1]#source_data'!O80="","",'[1]#source_data'!O80))</f>
        <v/>
      </c>
      <c r="T78" s="11" t="str">
        <f>IF('[1]#source_data'!A80="","",'[1]#fixed_data'!$B$7)</f>
        <v/>
      </c>
      <c r="U78" s="8" t="str">
        <f>IF('[1]#source_data'!A80="","",'[1]#fixed_data'!$B$8)</f>
        <v/>
      </c>
    </row>
    <row r="79" spans="1:21" x14ac:dyDescent="0.35">
      <c r="A79" s="8" t="str">
        <f>IF('[1]#source_data'!A81="","",CONCATENATE('[1]#fixed_data'!$B$2&amp;'[1]#source_data'!A81))</f>
        <v/>
      </c>
      <c r="B79" s="8" t="str">
        <f>IF('[1]#source_data'!A81="","",IF('[1]#source_data'!B81="","",'[1]#source_data'!B81))</f>
        <v/>
      </c>
      <c r="C79" s="8" t="str">
        <f>IF('[1]#source_data'!A81="","",IF('[1]#source_data'!C81="","",'[1]#source_data'!C81))</f>
        <v/>
      </c>
      <c r="D79" s="8" t="str">
        <f>IF('[1]#source_data'!A81="","",'[1]#fixed_data'!$B$3)</f>
        <v/>
      </c>
      <c r="E79" s="9" t="str">
        <f>IF('[1]#source_data'!A81="","",IF('[1]#source_data'!E81="","",'[1]#source_data'!E81))</f>
        <v/>
      </c>
      <c r="F79" s="10" t="str">
        <f>IF('[1]#source_data'!A81="","",IF('[1]#source_data'!F81="","",'[1]#source_data'!F81))</f>
        <v/>
      </c>
      <c r="G79" s="10" t="str">
        <f>IF('[1]#source_data'!A81="","",IF('[1]#source_data'!G81="","",'[1]#source_data'!G81))</f>
        <v/>
      </c>
      <c r="H79" s="10" t="str">
        <f>IF('[1]#source_data'!A81="","",IF('[1]#source_data'!H81="","",'[1]#source_data'!H81))</f>
        <v/>
      </c>
      <c r="I79" s="8" t="str">
        <f>IF('[1]#source_data'!A81="","",IF('[1]#source_data'!I81="","",'[1]#source_data'!I81))</f>
        <v/>
      </c>
      <c r="J79" s="8" t="str">
        <f>IF('[1]#source_data'!A81="","",IF(AND(L79="",M79=""),'[1]#fixed_data'!$B$4&amp;SUBSTITUTE(K79," ","-"),IF(L79="","GB-COH-"&amp;M79,IF(LEFT(L79,2)="SC","GB-SC-"&amp;L79,IF(AND(LEFT(L79,1)="1",LEN(L79)=6),"GB-NIC-"&amp;L79,"GB-CHC-"&amp;L79)))))</f>
        <v/>
      </c>
      <c r="K79" s="8" t="str">
        <f>IF('[1]#source_data'!A81="","",IF('[1]#source_data'!J81="","",'[1]#source_data'!J81))</f>
        <v/>
      </c>
      <c r="L79" s="8" t="str">
        <f>IF('[1]#source_data'!A81="","",IF(ISBLANK('[1]#source_data'!K81),"",'[1]#source_data'!K81))</f>
        <v/>
      </c>
      <c r="M79" s="8" t="str">
        <f>IF('[1]#source_data'!A81="","",IF('[1]#source_data'!L81="","",TEXT('[1]#source_data'!L81,"00000000")))</f>
        <v/>
      </c>
      <c r="N79" s="8" t="str">
        <f>IF('[1]#source_data'!A81="","",IF('[1]#source_data'!M81="","",'[1]#source_data'!M81))</f>
        <v/>
      </c>
      <c r="O79" s="8" t="str">
        <f>IF('[1]#source_data'!A81="","",'[1]#fixed_data'!$B$5)</f>
        <v/>
      </c>
      <c r="P79" s="8" t="str">
        <f>IF('[1]#source_data'!A81="","",'[1]#fixed_data'!$B$6)</f>
        <v/>
      </c>
      <c r="Q79" s="8" t="str">
        <f>IF('[1]#source_data'!A81="","",IF('[1]#source_data'!N81="","",'[1]#source_data'!N81))</f>
        <v/>
      </c>
      <c r="R79" s="8" t="str">
        <f>IF('[1]#source_data'!A81="","",IF('[1]#source_data'!P81="","",'[1]#source_data'!P81))</f>
        <v/>
      </c>
      <c r="S79" s="8" t="str">
        <f>IF('[1]#source_data'!A81="","",IF('[1]#source_data'!O81="","",'[1]#source_data'!O81))</f>
        <v/>
      </c>
      <c r="T79" s="11" t="str">
        <f>IF('[1]#source_data'!A81="","",'[1]#fixed_data'!$B$7)</f>
        <v/>
      </c>
      <c r="U79" s="8" t="str">
        <f>IF('[1]#source_data'!A81="","",'[1]#fixed_data'!$B$8)</f>
        <v/>
      </c>
    </row>
    <row r="80" spans="1:21" x14ac:dyDescent="0.35">
      <c r="A80" s="8" t="str">
        <f>IF('[1]#source_data'!A82="","",CONCATENATE('[1]#fixed_data'!$B$2&amp;'[1]#source_data'!A82))</f>
        <v/>
      </c>
      <c r="B80" s="8" t="str">
        <f>IF('[1]#source_data'!A82="","",IF('[1]#source_data'!B82="","",'[1]#source_data'!B82))</f>
        <v/>
      </c>
      <c r="C80" s="8" t="str">
        <f>IF('[1]#source_data'!A82="","",IF('[1]#source_data'!C82="","",'[1]#source_data'!C82))</f>
        <v/>
      </c>
      <c r="D80" s="8" t="str">
        <f>IF('[1]#source_data'!A82="","",'[1]#fixed_data'!$B$3)</f>
        <v/>
      </c>
      <c r="E80" s="9" t="str">
        <f>IF('[1]#source_data'!A82="","",IF('[1]#source_data'!E82="","",'[1]#source_data'!E82))</f>
        <v/>
      </c>
      <c r="F80" s="10" t="str">
        <f>IF('[1]#source_data'!A82="","",IF('[1]#source_data'!F82="","",'[1]#source_data'!F82))</f>
        <v/>
      </c>
      <c r="G80" s="10" t="str">
        <f>IF('[1]#source_data'!A82="","",IF('[1]#source_data'!G82="","",'[1]#source_data'!G82))</f>
        <v/>
      </c>
      <c r="H80" s="10" t="str">
        <f>IF('[1]#source_data'!A82="","",IF('[1]#source_data'!H82="","",'[1]#source_data'!H82))</f>
        <v/>
      </c>
      <c r="I80" s="8" t="str">
        <f>IF('[1]#source_data'!A82="","",IF('[1]#source_data'!I82="","",'[1]#source_data'!I82))</f>
        <v/>
      </c>
      <c r="J80" s="8" t="str">
        <f>IF('[1]#source_data'!A82="","",IF(AND(L80="",M80=""),'[1]#fixed_data'!$B$4&amp;SUBSTITUTE(K80," ","-"),IF(L80="","GB-COH-"&amp;M80,IF(LEFT(L80,2)="SC","GB-SC-"&amp;L80,IF(AND(LEFT(L80,1)="1",LEN(L80)=6),"GB-NIC-"&amp;L80,"GB-CHC-"&amp;L80)))))</f>
        <v/>
      </c>
      <c r="K80" s="8" t="str">
        <f>IF('[1]#source_data'!A82="","",IF('[1]#source_data'!J82="","",'[1]#source_data'!J82))</f>
        <v/>
      </c>
      <c r="L80" s="8" t="str">
        <f>IF('[1]#source_data'!A82="","",IF(ISBLANK('[1]#source_data'!K82),"",'[1]#source_data'!K82))</f>
        <v/>
      </c>
      <c r="M80" s="8" t="str">
        <f>IF('[1]#source_data'!A82="","",IF('[1]#source_data'!L82="","",TEXT('[1]#source_data'!L82,"00000000")))</f>
        <v/>
      </c>
      <c r="N80" s="8" t="str">
        <f>IF('[1]#source_data'!A82="","",IF('[1]#source_data'!M82="","",'[1]#source_data'!M82))</f>
        <v/>
      </c>
      <c r="O80" s="8" t="str">
        <f>IF('[1]#source_data'!A82="","",'[1]#fixed_data'!$B$5)</f>
        <v/>
      </c>
      <c r="P80" s="8" t="str">
        <f>IF('[1]#source_data'!A82="","",'[1]#fixed_data'!$B$6)</f>
        <v/>
      </c>
      <c r="Q80" s="8" t="str">
        <f>IF('[1]#source_data'!A82="","",IF('[1]#source_data'!N82="","",'[1]#source_data'!N82))</f>
        <v/>
      </c>
      <c r="R80" s="8" t="str">
        <f>IF('[1]#source_data'!A82="","",IF('[1]#source_data'!P82="","",'[1]#source_data'!P82))</f>
        <v/>
      </c>
      <c r="S80" s="8" t="str">
        <f>IF('[1]#source_data'!A82="","",IF('[1]#source_data'!O82="","",'[1]#source_data'!O82))</f>
        <v/>
      </c>
      <c r="T80" s="11" t="str">
        <f>IF('[1]#source_data'!A82="","",'[1]#fixed_data'!$B$7)</f>
        <v/>
      </c>
      <c r="U80" s="8" t="str">
        <f>IF('[1]#source_data'!A82="","",'[1]#fixed_data'!$B$8)</f>
        <v/>
      </c>
    </row>
    <row r="81" spans="1:21" x14ac:dyDescent="0.35">
      <c r="A81" s="8" t="str">
        <f>IF('[1]#source_data'!A83="","",CONCATENATE('[1]#fixed_data'!$B$2&amp;'[1]#source_data'!A83))</f>
        <v/>
      </c>
      <c r="B81" s="8" t="str">
        <f>IF('[1]#source_data'!A83="","",IF('[1]#source_data'!B83="","",'[1]#source_data'!B83))</f>
        <v/>
      </c>
      <c r="C81" s="8" t="str">
        <f>IF('[1]#source_data'!A83="","",IF('[1]#source_data'!C83="","",'[1]#source_data'!C83))</f>
        <v/>
      </c>
      <c r="D81" s="8" t="str">
        <f>IF('[1]#source_data'!A83="","",'[1]#fixed_data'!$B$3)</f>
        <v/>
      </c>
      <c r="E81" s="9" t="str">
        <f>IF('[1]#source_data'!A83="","",IF('[1]#source_data'!E83="","",'[1]#source_data'!E83))</f>
        <v/>
      </c>
      <c r="F81" s="10" t="str">
        <f>IF('[1]#source_data'!A83="","",IF('[1]#source_data'!F83="","",'[1]#source_data'!F83))</f>
        <v/>
      </c>
      <c r="G81" s="10" t="str">
        <f>IF('[1]#source_data'!A83="","",IF('[1]#source_data'!G83="","",'[1]#source_data'!G83))</f>
        <v/>
      </c>
      <c r="H81" s="10" t="str">
        <f>IF('[1]#source_data'!A83="","",IF('[1]#source_data'!H83="","",'[1]#source_data'!H83))</f>
        <v/>
      </c>
      <c r="I81" s="8" t="str">
        <f>IF('[1]#source_data'!A83="","",IF('[1]#source_data'!I83="","",'[1]#source_data'!I83))</f>
        <v/>
      </c>
      <c r="J81" s="8" t="str">
        <f>IF('[1]#source_data'!A83="","",IF(AND(L81="",M81=""),'[1]#fixed_data'!$B$4&amp;SUBSTITUTE(K81," ","-"),IF(L81="","GB-COH-"&amp;M81,IF(LEFT(L81,2)="SC","GB-SC-"&amp;L81,IF(AND(LEFT(L81,1)="1",LEN(L81)=6),"GB-NIC-"&amp;L81,"GB-CHC-"&amp;L81)))))</f>
        <v/>
      </c>
      <c r="K81" s="8" t="str">
        <f>IF('[1]#source_data'!A83="","",IF('[1]#source_data'!J83="","",'[1]#source_data'!J83))</f>
        <v/>
      </c>
      <c r="L81" s="8" t="str">
        <f>IF('[1]#source_data'!A83="","",IF(ISBLANK('[1]#source_data'!K83),"",'[1]#source_data'!K83))</f>
        <v/>
      </c>
      <c r="M81" s="8" t="str">
        <f>IF('[1]#source_data'!A83="","",IF('[1]#source_data'!L83="","",TEXT('[1]#source_data'!L83,"00000000")))</f>
        <v/>
      </c>
      <c r="N81" s="8" t="str">
        <f>IF('[1]#source_data'!A83="","",IF('[1]#source_data'!M83="","",'[1]#source_data'!M83))</f>
        <v/>
      </c>
      <c r="O81" s="8" t="str">
        <f>IF('[1]#source_data'!A83="","",'[1]#fixed_data'!$B$5)</f>
        <v/>
      </c>
      <c r="P81" s="8" t="str">
        <f>IF('[1]#source_data'!A83="","",'[1]#fixed_data'!$B$6)</f>
        <v/>
      </c>
      <c r="Q81" s="8" t="str">
        <f>IF('[1]#source_data'!A83="","",IF('[1]#source_data'!N83="","",'[1]#source_data'!N83))</f>
        <v/>
      </c>
      <c r="R81" s="8" t="str">
        <f>IF('[1]#source_data'!A83="","",IF('[1]#source_data'!P83="","",'[1]#source_data'!P83))</f>
        <v/>
      </c>
      <c r="S81" s="8" t="str">
        <f>IF('[1]#source_data'!A83="","",IF('[1]#source_data'!O83="","",'[1]#source_data'!O83))</f>
        <v/>
      </c>
      <c r="T81" s="11" t="str">
        <f>IF('[1]#source_data'!A83="","",'[1]#fixed_data'!$B$7)</f>
        <v/>
      </c>
      <c r="U81" s="8" t="str">
        <f>IF('[1]#source_data'!A83="","",'[1]#fixed_data'!$B$8)</f>
        <v/>
      </c>
    </row>
    <row r="82" spans="1:21" x14ac:dyDescent="0.35">
      <c r="A82" s="8" t="str">
        <f>IF('[1]#source_data'!A84="","",CONCATENATE('[1]#fixed_data'!$B$2&amp;'[1]#source_data'!A84))</f>
        <v/>
      </c>
      <c r="B82" s="8" t="str">
        <f>IF('[1]#source_data'!A84="","",IF('[1]#source_data'!B84="","",'[1]#source_data'!B84))</f>
        <v/>
      </c>
      <c r="C82" s="8" t="str">
        <f>IF('[1]#source_data'!A84="","",IF('[1]#source_data'!C84="","",'[1]#source_data'!C84))</f>
        <v/>
      </c>
      <c r="D82" s="8" t="str">
        <f>IF('[1]#source_data'!A84="","",'[1]#fixed_data'!$B$3)</f>
        <v/>
      </c>
      <c r="E82" s="9" t="str">
        <f>IF('[1]#source_data'!A84="","",IF('[1]#source_data'!E84="","",'[1]#source_data'!E84))</f>
        <v/>
      </c>
      <c r="F82" s="10" t="str">
        <f>IF('[1]#source_data'!A84="","",IF('[1]#source_data'!F84="","",'[1]#source_data'!F84))</f>
        <v/>
      </c>
      <c r="G82" s="10" t="str">
        <f>IF('[1]#source_data'!A84="","",IF('[1]#source_data'!G84="","",'[1]#source_data'!G84))</f>
        <v/>
      </c>
      <c r="H82" s="10" t="str">
        <f>IF('[1]#source_data'!A84="","",IF('[1]#source_data'!H84="","",'[1]#source_data'!H84))</f>
        <v/>
      </c>
      <c r="I82" s="8" t="str">
        <f>IF('[1]#source_data'!A84="","",IF('[1]#source_data'!I84="","",'[1]#source_data'!I84))</f>
        <v/>
      </c>
      <c r="J82" s="8" t="str">
        <f>IF('[1]#source_data'!A84="","",IF(AND(L82="",M82=""),'[1]#fixed_data'!$B$4&amp;SUBSTITUTE(K82," ","-"),IF(L82="","GB-COH-"&amp;M82,IF(LEFT(L82,2)="SC","GB-SC-"&amp;L82,IF(AND(LEFT(L82,1)="1",LEN(L82)=6),"GB-NIC-"&amp;L82,"GB-CHC-"&amp;L82)))))</f>
        <v/>
      </c>
      <c r="K82" s="8" t="str">
        <f>IF('[1]#source_data'!A84="","",IF('[1]#source_data'!J84="","",'[1]#source_data'!J84))</f>
        <v/>
      </c>
      <c r="L82" s="8" t="str">
        <f>IF('[1]#source_data'!A84="","",IF(ISBLANK('[1]#source_data'!K84),"",'[1]#source_data'!K84))</f>
        <v/>
      </c>
      <c r="M82" s="8" t="str">
        <f>IF('[1]#source_data'!A84="","",IF('[1]#source_data'!L84="","",TEXT('[1]#source_data'!L84,"00000000")))</f>
        <v/>
      </c>
      <c r="N82" s="8" t="str">
        <f>IF('[1]#source_data'!A84="","",IF('[1]#source_data'!M84="","",'[1]#source_data'!M84))</f>
        <v/>
      </c>
      <c r="O82" s="8" t="str">
        <f>IF('[1]#source_data'!A84="","",'[1]#fixed_data'!$B$5)</f>
        <v/>
      </c>
      <c r="P82" s="8" t="str">
        <f>IF('[1]#source_data'!A84="","",'[1]#fixed_data'!$B$6)</f>
        <v/>
      </c>
      <c r="Q82" s="8" t="str">
        <f>IF('[1]#source_data'!A84="","",IF('[1]#source_data'!N84="","",'[1]#source_data'!N84))</f>
        <v/>
      </c>
      <c r="R82" s="8" t="str">
        <f>IF('[1]#source_data'!A84="","",IF('[1]#source_data'!P84="","",'[1]#source_data'!P84))</f>
        <v/>
      </c>
      <c r="S82" s="8" t="str">
        <f>IF('[1]#source_data'!A84="","",IF('[1]#source_data'!O84="","",'[1]#source_data'!O84))</f>
        <v/>
      </c>
      <c r="T82" s="11" t="str">
        <f>IF('[1]#source_data'!A84="","",'[1]#fixed_data'!$B$7)</f>
        <v/>
      </c>
      <c r="U82" s="8" t="str">
        <f>IF('[1]#source_data'!A84="","",'[1]#fixed_data'!$B$8)</f>
        <v/>
      </c>
    </row>
    <row r="83" spans="1:21" x14ac:dyDescent="0.35">
      <c r="A83" s="8" t="str">
        <f>IF('[1]#source_data'!A85="","",CONCATENATE('[1]#fixed_data'!$B$2&amp;'[1]#source_data'!A85))</f>
        <v/>
      </c>
      <c r="B83" s="8" t="str">
        <f>IF('[1]#source_data'!A85="","",IF('[1]#source_data'!B85="","",'[1]#source_data'!B85))</f>
        <v/>
      </c>
      <c r="C83" s="8" t="str">
        <f>IF('[1]#source_data'!A85="","",IF('[1]#source_data'!C85="","",'[1]#source_data'!C85))</f>
        <v/>
      </c>
      <c r="D83" s="8" t="str">
        <f>IF('[1]#source_data'!A85="","",'[1]#fixed_data'!$B$3)</f>
        <v/>
      </c>
      <c r="E83" s="9" t="str">
        <f>IF('[1]#source_data'!A85="","",IF('[1]#source_data'!E85="","",'[1]#source_data'!E85))</f>
        <v/>
      </c>
      <c r="F83" s="10" t="str">
        <f>IF('[1]#source_data'!A85="","",IF('[1]#source_data'!F85="","",'[1]#source_data'!F85))</f>
        <v/>
      </c>
      <c r="G83" s="10" t="str">
        <f>IF('[1]#source_data'!A85="","",IF('[1]#source_data'!G85="","",'[1]#source_data'!G85))</f>
        <v/>
      </c>
      <c r="H83" s="10" t="str">
        <f>IF('[1]#source_data'!A85="","",IF('[1]#source_data'!H85="","",'[1]#source_data'!H85))</f>
        <v/>
      </c>
      <c r="I83" s="8" t="str">
        <f>IF('[1]#source_data'!A85="","",IF('[1]#source_data'!I85="","",'[1]#source_data'!I85))</f>
        <v/>
      </c>
      <c r="J83" s="8" t="str">
        <f>IF('[1]#source_data'!A85="","",IF(AND(L83="",M83=""),'[1]#fixed_data'!$B$4&amp;SUBSTITUTE(K83," ","-"),IF(L83="","GB-COH-"&amp;M83,IF(LEFT(L83,2)="SC","GB-SC-"&amp;L83,IF(AND(LEFT(L83,1)="1",LEN(L83)=6),"GB-NIC-"&amp;L83,"GB-CHC-"&amp;L83)))))</f>
        <v/>
      </c>
      <c r="K83" s="8" t="str">
        <f>IF('[1]#source_data'!A85="","",IF('[1]#source_data'!J85="","",'[1]#source_data'!J85))</f>
        <v/>
      </c>
      <c r="L83" s="8" t="str">
        <f>IF('[1]#source_data'!A85="","",IF(ISBLANK('[1]#source_data'!K85),"",'[1]#source_data'!K85))</f>
        <v/>
      </c>
      <c r="M83" s="8" t="str">
        <f>IF('[1]#source_data'!A85="","",IF('[1]#source_data'!L85="","",TEXT('[1]#source_data'!L85,"00000000")))</f>
        <v/>
      </c>
      <c r="N83" s="8" t="str">
        <f>IF('[1]#source_data'!A85="","",IF('[1]#source_data'!M85="","",'[1]#source_data'!M85))</f>
        <v/>
      </c>
      <c r="O83" s="8" t="str">
        <f>IF('[1]#source_data'!A85="","",'[1]#fixed_data'!$B$5)</f>
        <v/>
      </c>
      <c r="P83" s="8" t="str">
        <f>IF('[1]#source_data'!A85="","",'[1]#fixed_data'!$B$6)</f>
        <v/>
      </c>
      <c r="Q83" s="8" t="str">
        <f>IF('[1]#source_data'!A85="","",IF('[1]#source_data'!N85="","",'[1]#source_data'!N85))</f>
        <v/>
      </c>
      <c r="R83" s="8" t="str">
        <f>IF('[1]#source_data'!A85="","",IF('[1]#source_data'!P85="","",'[1]#source_data'!P85))</f>
        <v/>
      </c>
      <c r="S83" s="8" t="str">
        <f>IF('[1]#source_data'!A85="","",IF('[1]#source_data'!O85="","",'[1]#source_data'!O85))</f>
        <v/>
      </c>
      <c r="T83" s="11" t="str">
        <f>IF('[1]#source_data'!A85="","",'[1]#fixed_data'!$B$7)</f>
        <v/>
      </c>
      <c r="U83" s="8" t="str">
        <f>IF('[1]#source_data'!A85="","",'[1]#fixed_data'!$B$8)</f>
        <v/>
      </c>
    </row>
    <row r="84" spans="1:21" x14ac:dyDescent="0.35">
      <c r="A84" s="8" t="str">
        <f>IF('[1]#source_data'!A86="","",CONCATENATE('[1]#fixed_data'!$B$2&amp;'[1]#source_data'!A86))</f>
        <v/>
      </c>
      <c r="B84" s="8" t="str">
        <f>IF('[1]#source_data'!A86="","",IF('[1]#source_data'!B86="","",'[1]#source_data'!B86))</f>
        <v/>
      </c>
      <c r="C84" s="8" t="str">
        <f>IF('[1]#source_data'!A86="","",IF('[1]#source_data'!C86="","",'[1]#source_data'!C86))</f>
        <v/>
      </c>
      <c r="D84" s="8" t="str">
        <f>IF('[1]#source_data'!A86="","",'[1]#fixed_data'!$B$3)</f>
        <v/>
      </c>
      <c r="E84" s="9" t="str">
        <f>IF('[1]#source_data'!A86="","",IF('[1]#source_data'!E86="","",'[1]#source_data'!E86))</f>
        <v/>
      </c>
      <c r="F84" s="10" t="str">
        <f>IF('[1]#source_data'!A86="","",IF('[1]#source_data'!F86="","",'[1]#source_data'!F86))</f>
        <v/>
      </c>
      <c r="G84" s="10" t="str">
        <f>IF('[1]#source_data'!A86="","",IF('[1]#source_data'!G86="","",'[1]#source_data'!G86))</f>
        <v/>
      </c>
      <c r="H84" s="10" t="str">
        <f>IF('[1]#source_data'!A86="","",IF('[1]#source_data'!H86="","",'[1]#source_data'!H86))</f>
        <v/>
      </c>
      <c r="I84" s="8" t="str">
        <f>IF('[1]#source_data'!A86="","",IF('[1]#source_data'!I86="","",'[1]#source_data'!I86))</f>
        <v/>
      </c>
      <c r="J84" s="8" t="str">
        <f>IF('[1]#source_data'!A86="","",IF(AND(L84="",M84=""),'[1]#fixed_data'!$B$4&amp;SUBSTITUTE(K84," ","-"),IF(L84="","GB-COH-"&amp;M84,IF(LEFT(L84,2)="SC","GB-SC-"&amp;L84,IF(AND(LEFT(L84,1)="1",LEN(L84)=6),"GB-NIC-"&amp;L84,"GB-CHC-"&amp;L84)))))</f>
        <v/>
      </c>
      <c r="K84" s="8" t="str">
        <f>IF('[1]#source_data'!A86="","",IF('[1]#source_data'!J86="","",'[1]#source_data'!J86))</f>
        <v/>
      </c>
      <c r="L84" s="8" t="str">
        <f>IF('[1]#source_data'!A86="","",IF(ISBLANK('[1]#source_data'!K86),"",'[1]#source_data'!K86))</f>
        <v/>
      </c>
      <c r="M84" s="8" t="str">
        <f>IF('[1]#source_data'!A86="","",IF('[1]#source_data'!L86="","",TEXT('[1]#source_data'!L86,"00000000")))</f>
        <v/>
      </c>
      <c r="N84" s="8" t="str">
        <f>IF('[1]#source_data'!A86="","",IF('[1]#source_data'!M86="","",'[1]#source_data'!M86))</f>
        <v/>
      </c>
      <c r="O84" s="8" t="str">
        <f>IF('[1]#source_data'!A86="","",'[1]#fixed_data'!$B$5)</f>
        <v/>
      </c>
      <c r="P84" s="8" t="str">
        <f>IF('[1]#source_data'!A86="","",'[1]#fixed_data'!$B$6)</f>
        <v/>
      </c>
      <c r="Q84" s="8" t="str">
        <f>IF('[1]#source_data'!A86="","",IF('[1]#source_data'!N86="","",'[1]#source_data'!N86))</f>
        <v/>
      </c>
      <c r="R84" s="8" t="str">
        <f>IF('[1]#source_data'!A86="","",IF('[1]#source_data'!P86="","",'[1]#source_data'!P86))</f>
        <v/>
      </c>
      <c r="S84" s="8" t="str">
        <f>IF('[1]#source_data'!A86="","",IF('[1]#source_data'!O86="","",'[1]#source_data'!O86))</f>
        <v/>
      </c>
      <c r="T84" s="11" t="str">
        <f>IF('[1]#source_data'!A86="","",'[1]#fixed_data'!$B$7)</f>
        <v/>
      </c>
      <c r="U84" s="8" t="str">
        <f>IF('[1]#source_data'!A86="","",'[1]#fixed_data'!$B$8)</f>
        <v/>
      </c>
    </row>
    <row r="85" spans="1:21" x14ac:dyDescent="0.35">
      <c r="A85" s="8" t="str">
        <f>IF('[1]#source_data'!A87="","",CONCATENATE('[1]#fixed_data'!$B$2&amp;'[1]#source_data'!A87))</f>
        <v/>
      </c>
      <c r="B85" s="8" t="str">
        <f>IF('[1]#source_data'!A87="","",IF('[1]#source_data'!B87="","",'[1]#source_data'!B87))</f>
        <v/>
      </c>
      <c r="C85" s="8" t="str">
        <f>IF('[1]#source_data'!A87="","",IF('[1]#source_data'!C87="","",'[1]#source_data'!C87))</f>
        <v/>
      </c>
      <c r="D85" s="8" t="str">
        <f>IF('[1]#source_data'!A87="","",'[1]#fixed_data'!$B$3)</f>
        <v/>
      </c>
      <c r="E85" s="9" t="str">
        <f>IF('[1]#source_data'!A87="","",IF('[1]#source_data'!E87="","",'[1]#source_data'!E87))</f>
        <v/>
      </c>
      <c r="F85" s="10" t="str">
        <f>IF('[1]#source_data'!A87="","",IF('[1]#source_data'!F87="","",'[1]#source_data'!F87))</f>
        <v/>
      </c>
      <c r="G85" s="10" t="str">
        <f>IF('[1]#source_data'!A87="","",IF('[1]#source_data'!G87="","",'[1]#source_data'!G87))</f>
        <v/>
      </c>
      <c r="H85" s="10" t="str">
        <f>IF('[1]#source_data'!A87="","",IF('[1]#source_data'!H87="","",'[1]#source_data'!H87))</f>
        <v/>
      </c>
      <c r="I85" s="8" t="str">
        <f>IF('[1]#source_data'!A87="","",IF('[1]#source_data'!I87="","",'[1]#source_data'!I87))</f>
        <v/>
      </c>
      <c r="J85" s="8" t="str">
        <f>IF('[1]#source_data'!A87="","",IF(AND(L85="",M85=""),'[1]#fixed_data'!$B$4&amp;SUBSTITUTE(K85," ","-"),IF(L85="","GB-COH-"&amp;M85,IF(LEFT(L85,2)="SC","GB-SC-"&amp;L85,IF(AND(LEFT(L85,1)="1",LEN(L85)=6),"GB-NIC-"&amp;L85,"GB-CHC-"&amp;L85)))))</f>
        <v/>
      </c>
      <c r="K85" s="8" t="str">
        <f>IF('[1]#source_data'!A87="","",IF('[1]#source_data'!J87="","",'[1]#source_data'!J87))</f>
        <v/>
      </c>
      <c r="L85" s="8" t="str">
        <f>IF('[1]#source_data'!A87="","",IF(ISBLANK('[1]#source_data'!K87),"",'[1]#source_data'!K87))</f>
        <v/>
      </c>
      <c r="M85" s="8" t="str">
        <f>IF('[1]#source_data'!A87="","",IF('[1]#source_data'!L87="","",TEXT('[1]#source_data'!L87,"00000000")))</f>
        <v/>
      </c>
      <c r="N85" s="8" t="str">
        <f>IF('[1]#source_data'!A87="","",IF('[1]#source_data'!M87="","",'[1]#source_data'!M87))</f>
        <v/>
      </c>
      <c r="O85" s="8" t="str">
        <f>IF('[1]#source_data'!A87="","",'[1]#fixed_data'!$B$5)</f>
        <v/>
      </c>
      <c r="P85" s="8" t="str">
        <f>IF('[1]#source_data'!A87="","",'[1]#fixed_data'!$B$6)</f>
        <v/>
      </c>
      <c r="Q85" s="8" t="str">
        <f>IF('[1]#source_data'!A87="","",IF('[1]#source_data'!N87="","",'[1]#source_data'!N87))</f>
        <v/>
      </c>
      <c r="R85" s="8" t="str">
        <f>IF('[1]#source_data'!A87="","",IF('[1]#source_data'!P87="","",'[1]#source_data'!P87))</f>
        <v/>
      </c>
      <c r="S85" s="8" t="str">
        <f>IF('[1]#source_data'!A87="","",IF('[1]#source_data'!O87="","",'[1]#source_data'!O87))</f>
        <v/>
      </c>
      <c r="T85" s="11" t="str">
        <f>IF('[1]#source_data'!A87="","",'[1]#fixed_data'!$B$7)</f>
        <v/>
      </c>
      <c r="U85" s="8" t="str">
        <f>IF('[1]#source_data'!A87="","",'[1]#fixed_data'!$B$8)</f>
        <v/>
      </c>
    </row>
    <row r="86" spans="1:21" x14ac:dyDescent="0.35">
      <c r="A86" s="8" t="str">
        <f>IF('[1]#source_data'!A88="","",CONCATENATE('[1]#fixed_data'!$B$2&amp;'[1]#source_data'!A88))</f>
        <v/>
      </c>
      <c r="B86" s="8" t="str">
        <f>IF('[1]#source_data'!A88="","",IF('[1]#source_data'!B88="","",'[1]#source_data'!B88))</f>
        <v/>
      </c>
      <c r="C86" s="8" t="str">
        <f>IF('[1]#source_data'!A88="","",IF('[1]#source_data'!C88="","",'[1]#source_data'!C88))</f>
        <v/>
      </c>
      <c r="D86" s="8" t="str">
        <f>IF('[1]#source_data'!A88="","",'[1]#fixed_data'!$B$3)</f>
        <v/>
      </c>
      <c r="E86" s="9" t="str">
        <f>IF('[1]#source_data'!A88="","",IF('[1]#source_data'!E88="","",'[1]#source_data'!E88))</f>
        <v/>
      </c>
      <c r="F86" s="10" t="str">
        <f>IF('[1]#source_data'!A88="","",IF('[1]#source_data'!F88="","",'[1]#source_data'!F88))</f>
        <v/>
      </c>
      <c r="G86" s="10" t="str">
        <f>IF('[1]#source_data'!A88="","",IF('[1]#source_data'!G88="","",'[1]#source_data'!G88))</f>
        <v/>
      </c>
      <c r="H86" s="10" t="str">
        <f>IF('[1]#source_data'!A88="","",IF('[1]#source_data'!H88="","",'[1]#source_data'!H88))</f>
        <v/>
      </c>
      <c r="I86" s="8" t="str">
        <f>IF('[1]#source_data'!A88="","",IF('[1]#source_data'!I88="","",'[1]#source_data'!I88))</f>
        <v/>
      </c>
      <c r="J86" s="8" t="str">
        <f>IF('[1]#source_data'!A88="","",IF(AND(L86="",M86=""),'[1]#fixed_data'!$B$4&amp;SUBSTITUTE(K86," ","-"),IF(L86="","GB-COH-"&amp;M86,IF(LEFT(L86,2)="SC","GB-SC-"&amp;L86,IF(AND(LEFT(L86,1)="1",LEN(L86)=6),"GB-NIC-"&amp;L86,"GB-CHC-"&amp;L86)))))</f>
        <v/>
      </c>
      <c r="K86" s="8" t="str">
        <f>IF('[1]#source_data'!A88="","",IF('[1]#source_data'!J88="","",'[1]#source_data'!J88))</f>
        <v/>
      </c>
      <c r="L86" s="8" t="str">
        <f>IF('[1]#source_data'!A88="","",IF(ISBLANK('[1]#source_data'!K88),"",'[1]#source_data'!K88))</f>
        <v/>
      </c>
      <c r="M86" s="8" t="str">
        <f>IF('[1]#source_data'!A88="","",IF('[1]#source_data'!L88="","",TEXT('[1]#source_data'!L88,"00000000")))</f>
        <v/>
      </c>
      <c r="N86" s="8" t="str">
        <f>IF('[1]#source_data'!A88="","",IF('[1]#source_data'!M88="","",'[1]#source_data'!M88))</f>
        <v/>
      </c>
      <c r="O86" s="8" t="str">
        <f>IF('[1]#source_data'!A88="","",'[1]#fixed_data'!$B$5)</f>
        <v/>
      </c>
      <c r="P86" s="8" t="str">
        <f>IF('[1]#source_data'!A88="","",'[1]#fixed_data'!$B$6)</f>
        <v/>
      </c>
      <c r="Q86" s="8" t="str">
        <f>IF('[1]#source_data'!A88="","",IF('[1]#source_data'!N88="","",'[1]#source_data'!N88))</f>
        <v/>
      </c>
      <c r="R86" s="8" t="str">
        <f>IF('[1]#source_data'!A88="","",IF('[1]#source_data'!P88="","",'[1]#source_data'!P88))</f>
        <v/>
      </c>
      <c r="S86" s="8" t="str">
        <f>IF('[1]#source_data'!A88="","",IF('[1]#source_data'!O88="","",'[1]#source_data'!O88))</f>
        <v/>
      </c>
      <c r="T86" s="11" t="str">
        <f>IF('[1]#source_data'!A88="","",'[1]#fixed_data'!$B$7)</f>
        <v/>
      </c>
      <c r="U86" s="8" t="str">
        <f>IF('[1]#source_data'!A88="","",'[1]#fixed_data'!$B$8)</f>
        <v/>
      </c>
    </row>
    <row r="87" spans="1:21" x14ac:dyDescent="0.35">
      <c r="A87" s="8" t="str">
        <f>IF('[1]#source_data'!A89="","",CONCATENATE('[1]#fixed_data'!$B$2&amp;'[1]#source_data'!A89))</f>
        <v/>
      </c>
      <c r="B87" s="8" t="str">
        <f>IF('[1]#source_data'!A89="","",IF('[1]#source_data'!B89="","",'[1]#source_data'!B89))</f>
        <v/>
      </c>
      <c r="C87" s="8" t="str">
        <f>IF('[1]#source_data'!A89="","",IF('[1]#source_data'!C89="","",'[1]#source_data'!C89))</f>
        <v/>
      </c>
      <c r="D87" s="8" t="str">
        <f>IF('[1]#source_data'!A89="","",'[1]#fixed_data'!$B$3)</f>
        <v/>
      </c>
      <c r="E87" s="9" t="str">
        <f>IF('[1]#source_data'!A89="","",IF('[1]#source_data'!E89="","",'[1]#source_data'!E89))</f>
        <v/>
      </c>
      <c r="F87" s="10" t="str">
        <f>IF('[1]#source_data'!A89="","",IF('[1]#source_data'!F89="","",'[1]#source_data'!F89))</f>
        <v/>
      </c>
      <c r="G87" s="10" t="str">
        <f>IF('[1]#source_data'!A89="","",IF('[1]#source_data'!G89="","",'[1]#source_data'!G89))</f>
        <v/>
      </c>
      <c r="H87" s="10" t="str">
        <f>IF('[1]#source_data'!A89="","",IF('[1]#source_data'!H89="","",'[1]#source_data'!H89))</f>
        <v/>
      </c>
      <c r="I87" s="8" t="str">
        <f>IF('[1]#source_data'!A89="","",IF('[1]#source_data'!I89="","",'[1]#source_data'!I89))</f>
        <v/>
      </c>
      <c r="J87" s="8" t="str">
        <f>IF('[1]#source_data'!A89="","",IF(AND(L87="",M87=""),'[1]#fixed_data'!$B$4&amp;SUBSTITUTE(K87," ","-"),IF(L87="","GB-COH-"&amp;M87,IF(LEFT(L87,2)="SC","GB-SC-"&amp;L87,IF(AND(LEFT(L87,1)="1",LEN(L87)=6),"GB-NIC-"&amp;L87,"GB-CHC-"&amp;L87)))))</f>
        <v/>
      </c>
      <c r="K87" s="8" t="str">
        <f>IF('[1]#source_data'!A89="","",IF('[1]#source_data'!J89="","",'[1]#source_data'!J89))</f>
        <v/>
      </c>
      <c r="L87" s="8" t="str">
        <f>IF('[1]#source_data'!A89="","",IF(ISBLANK('[1]#source_data'!K89),"",'[1]#source_data'!K89))</f>
        <v/>
      </c>
      <c r="M87" s="8" t="str">
        <f>IF('[1]#source_data'!A89="","",IF('[1]#source_data'!L89="","",TEXT('[1]#source_data'!L89,"00000000")))</f>
        <v/>
      </c>
      <c r="N87" s="8" t="str">
        <f>IF('[1]#source_data'!A89="","",IF('[1]#source_data'!M89="","",'[1]#source_data'!M89))</f>
        <v/>
      </c>
      <c r="O87" s="8" t="str">
        <f>IF('[1]#source_data'!A89="","",'[1]#fixed_data'!$B$5)</f>
        <v/>
      </c>
      <c r="P87" s="8" t="str">
        <f>IF('[1]#source_data'!A89="","",'[1]#fixed_data'!$B$6)</f>
        <v/>
      </c>
      <c r="Q87" s="8" t="str">
        <f>IF('[1]#source_data'!A89="","",IF('[1]#source_data'!N89="","",'[1]#source_data'!N89))</f>
        <v/>
      </c>
      <c r="R87" s="8" t="str">
        <f>IF('[1]#source_data'!A89="","",IF('[1]#source_data'!P89="","",'[1]#source_data'!P89))</f>
        <v/>
      </c>
      <c r="S87" s="8" t="str">
        <f>IF('[1]#source_data'!A89="","",IF('[1]#source_data'!O89="","",'[1]#source_data'!O89))</f>
        <v/>
      </c>
      <c r="T87" s="11" t="str">
        <f>IF('[1]#source_data'!A89="","",'[1]#fixed_data'!$B$7)</f>
        <v/>
      </c>
      <c r="U87" s="8" t="str">
        <f>IF('[1]#source_data'!A89="","",'[1]#fixed_data'!$B$8)</f>
        <v/>
      </c>
    </row>
    <row r="88" spans="1:21" x14ac:dyDescent="0.35">
      <c r="A88" s="8" t="str">
        <f>IF('[1]#source_data'!A90="","",CONCATENATE('[1]#fixed_data'!$B$2&amp;'[1]#source_data'!A90))</f>
        <v/>
      </c>
      <c r="B88" s="8" t="str">
        <f>IF('[1]#source_data'!A90="","",IF('[1]#source_data'!B90="","",'[1]#source_data'!B90))</f>
        <v/>
      </c>
      <c r="C88" s="8" t="str">
        <f>IF('[1]#source_data'!A90="","",IF('[1]#source_data'!C90="","",'[1]#source_data'!C90))</f>
        <v/>
      </c>
      <c r="D88" s="8" t="str">
        <f>IF('[1]#source_data'!A90="","",'[1]#fixed_data'!$B$3)</f>
        <v/>
      </c>
      <c r="E88" s="9" t="str">
        <f>IF('[1]#source_data'!A90="","",IF('[1]#source_data'!E90="","",'[1]#source_data'!E90))</f>
        <v/>
      </c>
      <c r="F88" s="10" t="str">
        <f>IF('[1]#source_data'!A90="","",IF('[1]#source_data'!F90="","",'[1]#source_data'!F90))</f>
        <v/>
      </c>
      <c r="G88" s="10" t="str">
        <f>IF('[1]#source_data'!A90="","",IF('[1]#source_data'!G90="","",'[1]#source_data'!G90))</f>
        <v/>
      </c>
      <c r="H88" s="10" t="str">
        <f>IF('[1]#source_data'!A90="","",IF('[1]#source_data'!H90="","",'[1]#source_data'!H90))</f>
        <v/>
      </c>
      <c r="I88" s="8" t="str">
        <f>IF('[1]#source_data'!A90="","",IF('[1]#source_data'!I90="","",'[1]#source_data'!I90))</f>
        <v/>
      </c>
      <c r="J88" s="8" t="str">
        <f>IF('[1]#source_data'!A90="","",IF(AND(L88="",M88=""),'[1]#fixed_data'!$B$4&amp;SUBSTITUTE(K88," ","-"),IF(L88="","GB-COH-"&amp;M88,IF(LEFT(L88,2)="SC","GB-SC-"&amp;L88,IF(AND(LEFT(L88,1)="1",LEN(L88)=6),"GB-NIC-"&amp;L88,"GB-CHC-"&amp;L88)))))</f>
        <v/>
      </c>
      <c r="K88" s="8" t="str">
        <f>IF('[1]#source_data'!A90="","",IF('[1]#source_data'!J90="","",'[1]#source_data'!J90))</f>
        <v/>
      </c>
      <c r="L88" s="8" t="str">
        <f>IF('[1]#source_data'!A90="","",IF(ISBLANK('[1]#source_data'!K90),"",'[1]#source_data'!K90))</f>
        <v/>
      </c>
      <c r="M88" s="8" t="str">
        <f>IF('[1]#source_data'!A90="","",IF('[1]#source_data'!L90="","",TEXT('[1]#source_data'!L90,"00000000")))</f>
        <v/>
      </c>
      <c r="N88" s="8" t="str">
        <f>IF('[1]#source_data'!A90="","",IF('[1]#source_data'!M90="","",'[1]#source_data'!M90))</f>
        <v/>
      </c>
      <c r="O88" s="8" t="str">
        <f>IF('[1]#source_data'!A90="","",'[1]#fixed_data'!$B$5)</f>
        <v/>
      </c>
      <c r="P88" s="8" t="str">
        <f>IF('[1]#source_data'!A90="","",'[1]#fixed_data'!$B$6)</f>
        <v/>
      </c>
      <c r="Q88" s="8" t="str">
        <f>IF('[1]#source_data'!A90="","",IF('[1]#source_data'!N90="","",'[1]#source_data'!N90))</f>
        <v/>
      </c>
      <c r="R88" s="8" t="str">
        <f>IF('[1]#source_data'!A90="","",IF('[1]#source_data'!P90="","",'[1]#source_data'!P90))</f>
        <v/>
      </c>
      <c r="S88" s="8" t="str">
        <f>IF('[1]#source_data'!A90="","",IF('[1]#source_data'!O90="","",'[1]#source_data'!O90))</f>
        <v/>
      </c>
      <c r="T88" s="11" t="str">
        <f>IF('[1]#source_data'!A90="","",'[1]#fixed_data'!$B$7)</f>
        <v/>
      </c>
      <c r="U88" s="8" t="str">
        <f>IF('[1]#source_data'!A90="","",'[1]#fixed_data'!$B$8)</f>
        <v/>
      </c>
    </row>
    <row r="89" spans="1:21" x14ac:dyDescent="0.35">
      <c r="A89" s="8" t="str">
        <f>IF('[1]#source_data'!A91="","",CONCATENATE('[1]#fixed_data'!$B$2&amp;'[1]#source_data'!A91))</f>
        <v/>
      </c>
      <c r="B89" s="8" t="str">
        <f>IF('[1]#source_data'!A91="","",IF('[1]#source_data'!B91="","",'[1]#source_data'!B91))</f>
        <v/>
      </c>
      <c r="C89" s="8" t="str">
        <f>IF('[1]#source_data'!A91="","",IF('[1]#source_data'!C91="","",'[1]#source_data'!C91))</f>
        <v/>
      </c>
      <c r="D89" s="8" t="str">
        <f>IF('[1]#source_data'!A91="","",'[1]#fixed_data'!$B$3)</f>
        <v/>
      </c>
      <c r="E89" s="9" t="str">
        <f>IF('[1]#source_data'!A91="","",IF('[1]#source_data'!E91="","",'[1]#source_data'!E91))</f>
        <v/>
      </c>
      <c r="F89" s="10" t="str">
        <f>IF('[1]#source_data'!A91="","",IF('[1]#source_data'!F91="","",'[1]#source_data'!F91))</f>
        <v/>
      </c>
      <c r="G89" s="10" t="str">
        <f>IF('[1]#source_data'!A91="","",IF('[1]#source_data'!G91="","",'[1]#source_data'!G91))</f>
        <v/>
      </c>
      <c r="H89" s="10" t="str">
        <f>IF('[1]#source_data'!A91="","",IF('[1]#source_data'!H91="","",'[1]#source_data'!H91))</f>
        <v/>
      </c>
      <c r="I89" s="8" t="str">
        <f>IF('[1]#source_data'!A91="","",IF('[1]#source_data'!I91="","",'[1]#source_data'!I91))</f>
        <v/>
      </c>
      <c r="J89" s="8" t="str">
        <f>IF('[1]#source_data'!A91="","",IF(AND(L89="",M89=""),'[1]#fixed_data'!$B$4&amp;SUBSTITUTE(K89," ","-"),IF(L89="","GB-COH-"&amp;M89,IF(LEFT(L89,2)="SC","GB-SC-"&amp;L89,IF(AND(LEFT(L89,1)="1",LEN(L89)=6),"GB-NIC-"&amp;L89,"GB-CHC-"&amp;L89)))))</f>
        <v/>
      </c>
      <c r="K89" s="8" t="str">
        <f>IF('[1]#source_data'!A91="","",IF('[1]#source_data'!J91="","",'[1]#source_data'!J91))</f>
        <v/>
      </c>
      <c r="L89" s="8" t="str">
        <f>IF('[1]#source_data'!A91="","",IF(ISBLANK('[1]#source_data'!K91),"",'[1]#source_data'!K91))</f>
        <v/>
      </c>
      <c r="M89" s="8" t="str">
        <f>IF('[1]#source_data'!A91="","",IF('[1]#source_data'!L91="","",TEXT('[1]#source_data'!L91,"00000000")))</f>
        <v/>
      </c>
      <c r="N89" s="8" t="str">
        <f>IF('[1]#source_data'!A91="","",IF('[1]#source_data'!M91="","",'[1]#source_data'!M91))</f>
        <v/>
      </c>
      <c r="O89" s="8" t="str">
        <f>IF('[1]#source_data'!A91="","",'[1]#fixed_data'!$B$5)</f>
        <v/>
      </c>
      <c r="P89" s="8" t="str">
        <f>IF('[1]#source_data'!A91="","",'[1]#fixed_data'!$B$6)</f>
        <v/>
      </c>
      <c r="Q89" s="8" t="str">
        <f>IF('[1]#source_data'!A91="","",IF('[1]#source_data'!N91="","",'[1]#source_data'!N91))</f>
        <v/>
      </c>
      <c r="R89" s="8" t="str">
        <f>IF('[1]#source_data'!A91="","",IF('[1]#source_data'!P91="","",'[1]#source_data'!P91))</f>
        <v/>
      </c>
      <c r="S89" s="8" t="str">
        <f>IF('[1]#source_data'!A91="","",IF('[1]#source_data'!O91="","",'[1]#source_data'!O91))</f>
        <v/>
      </c>
      <c r="T89" s="11" t="str">
        <f>IF('[1]#source_data'!A91="","",'[1]#fixed_data'!$B$7)</f>
        <v/>
      </c>
      <c r="U89" s="8" t="str">
        <f>IF('[1]#source_data'!A91="","",'[1]#fixed_data'!$B$8)</f>
        <v/>
      </c>
    </row>
    <row r="90" spans="1:21" x14ac:dyDescent="0.35">
      <c r="A90" s="8" t="str">
        <f>IF('[1]#source_data'!A92="","",CONCATENATE('[1]#fixed_data'!$B$2&amp;'[1]#source_data'!A92))</f>
        <v/>
      </c>
      <c r="B90" s="8" t="str">
        <f>IF('[1]#source_data'!A92="","",IF('[1]#source_data'!B92="","",'[1]#source_data'!B92))</f>
        <v/>
      </c>
      <c r="C90" s="8" t="str">
        <f>IF('[1]#source_data'!A92="","",IF('[1]#source_data'!C92="","",'[1]#source_data'!C92))</f>
        <v/>
      </c>
      <c r="D90" s="8" t="str">
        <f>IF('[1]#source_data'!A92="","",'[1]#fixed_data'!$B$3)</f>
        <v/>
      </c>
      <c r="E90" s="9" t="str">
        <f>IF('[1]#source_data'!A92="","",IF('[1]#source_data'!E92="","",'[1]#source_data'!E92))</f>
        <v/>
      </c>
      <c r="F90" s="10" t="str">
        <f>IF('[1]#source_data'!A92="","",IF('[1]#source_data'!F92="","",'[1]#source_data'!F92))</f>
        <v/>
      </c>
      <c r="G90" s="10" t="str">
        <f>IF('[1]#source_data'!A92="","",IF('[1]#source_data'!G92="","",'[1]#source_data'!G92))</f>
        <v/>
      </c>
      <c r="H90" s="10" t="str">
        <f>IF('[1]#source_data'!A92="","",IF('[1]#source_data'!H92="","",'[1]#source_data'!H92))</f>
        <v/>
      </c>
      <c r="I90" s="8" t="str">
        <f>IF('[1]#source_data'!A92="","",IF('[1]#source_data'!I92="","",'[1]#source_data'!I92))</f>
        <v/>
      </c>
      <c r="J90" s="8" t="str">
        <f>IF('[1]#source_data'!A92="","",IF(AND(L90="",M90=""),'[1]#fixed_data'!$B$4&amp;SUBSTITUTE(K90," ","-"),IF(L90="","GB-COH-"&amp;M90,IF(LEFT(L90,2)="SC","GB-SC-"&amp;L90,IF(AND(LEFT(L90,1)="1",LEN(L90)=6),"GB-NIC-"&amp;L90,"GB-CHC-"&amp;L90)))))</f>
        <v/>
      </c>
      <c r="K90" s="8" t="str">
        <f>IF('[1]#source_data'!A92="","",IF('[1]#source_data'!J92="","",'[1]#source_data'!J92))</f>
        <v/>
      </c>
      <c r="L90" s="8" t="str">
        <f>IF('[1]#source_data'!A92="","",IF(ISBLANK('[1]#source_data'!K92),"",'[1]#source_data'!K92))</f>
        <v/>
      </c>
      <c r="M90" s="8" t="str">
        <f>IF('[1]#source_data'!A92="","",IF('[1]#source_data'!L92="","",TEXT('[1]#source_data'!L92,"00000000")))</f>
        <v/>
      </c>
      <c r="N90" s="8" t="str">
        <f>IF('[1]#source_data'!A92="","",IF('[1]#source_data'!M92="","",'[1]#source_data'!M92))</f>
        <v/>
      </c>
      <c r="O90" s="8" t="str">
        <f>IF('[1]#source_data'!A92="","",'[1]#fixed_data'!$B$5)</f>
        <v/>
      </c>
      <c r="P90" s="8" t="str">
        <f>IF('[1]#source_data'!A92="","",'[1]#fixed_data'!$B$6)</f>
        <v/>
      </c>
      <c r="Q90" s="8" t="str">
        <f>IF('[1]#source_data'!A92="","",IF('[1]#source_data'!N92="","",'[1]#source_data'!N92))</f>
        <v/>
      </c>
      <c r="R90" s="8" t="str">
        <f>IF('[1]#source_data'!A92="","",IF('[1]#source_data'!P92="","",'[1]#source_data'!P92))</f>
        <v/>
      </c>
      <c r="S90" s="8" t="str">
        <f>IF('[1]#source_data'!A92="","",IF('[1]#source_data'!O92="","",'[1]#source_data'!O92))</f>
        <v/>
      </c>
      <c r="T90" s="11" t="str">
        <f>IF('[1]#source_data'!A92="","",'[1]#fixed_data'!$B$7)</f>
        <v/>
      </c>
      <c r="U90" s="8" t="str">
        <f>IF('[1]#source_data'!A92="","",'[1]#fixed_data'!$B$8)</f>
        <v/>
      </c>
    </row>
    <row r="91" spans="1:21" x14ac:dyDescent="0.35">
      <c r="A91" s="8" t="str">
        <f>IF('[1]#source_data'!A93="","",CONCATENATE('[1]#fixed_data'!$B$2&amp;'[1]#source_data'!A93))</f>
        <v/>
      </c>
      <c r="B91" s="8" t="str">
        <f>IF('[1]#source_data'!A93="","",IF('[1]#source_data'!B93="","",'[1]#source_data'!B93))</f>
        <v/>
      </c>
      <c r="C91" s="8" t="str">
        <f>IF('[1]#source_data'!A93="","",IF('[1]#source_data'!C93="","",'[1]#source_data'!C93))</f>
        <v/>
      </c>
      <c r="D91" s="8" t="str">
        <f>IF('[1]#source_data'!A93="","",'[1]#fixed_data'!$B$3)</f>
        <v/>
      </c>
      <c r="E91" s="9" t="str">
        <f>IF('[1]#source_data'!A93="","",IF('[1]#source_data'!E93="","",'[1]#source_data'!E93))</f>
        <v/>
      </c>
      <c r="F91" s="10" t="str">
        <f>IF('[1]#source_data'!A93="","",IF('[1]#source_data'!F93="","",'[1]#source_data'!F93))</f>
        <v/>
      </c>
      <c r="G91" s="10" t="str">
        <f>IF('[1]#source_data'!A93="","",IF('[1]#source_data'!G93="","",'[1]#source_data'!G93))</f>
        <v/>
      </c>
      <c r="H91" s="10" t="str">
        <f>IF('[1]#source_data'!A93="","",IF('[1]#source_data'!H93="","",'[1]#source_data'!H93))</f>
        <v/>
      </c>
      <c r="I91" s="8" t="str">
        <f>IF('[1]#source_data'!A93="","",IF('[1]#source_data'!I93="","",'[1]#source_data'!I93))</f>
        <v/>
      </c>
      <c r="J91" s="8" t="str">
        <f>IF('[1]#source_data'!A93="","",IF(AND(L91="",M91=""),'[1]#fixed_data'!$B$4&amp;SUBSTITUTE(K91," ","-"),IF(L91="","GB-COH-"&amp;M91,IF(LEFT(L91,2)="SC","GB-SC-"&amp;L91,IF(AND(LEFT(L91,1)="1",LEN(L91)=6),"GB-NIC-"&amp;L91,"GB-CHC-"&amp;L91)))))</f>
        <v/>
      </c>
      <c r="K91" s="8" t="str">
        <f>IF('[1]#source_data'!A93="","",IF('[1]#source_data'!J93="","",'[1]#source_data'!J93))</f>
        <v/>
      </c>
      <c r="L91" s="8" t="str">
        <f>IF('[1]#source_data'!A93="","",IF(ISBLANK('[1]#source_data'!K93),"",'[1]#source_data'!K93))</f>
        <v/>
      </c>
      <c r="M91" s="8" t="str">
        <f>IF('[1]#source_data'!A93="","",IF('[1]#source_data'!L93="","",TEXT('[1]#source_data'!L93,"00000000")))</f>
        <v/>
      </c>
      <c r="N91" s="8" t="str">
        <f>IF('[1]#source_data'!A93="","",IF('[1]#source_data'!M93="","",'[1]#source_data'!M93))</f>
        <v/>
      </c>
      <c r="O91" s="8" t="str">
        <f>IF('[1]#source_data'!A93="","",'[1]#fixed_data'!$B$5)</f>
        <v/>
      </c>
      <c r="P91" s="8" t="str">
        <f>IF('[1]#source_data'!A93="","",'[1]#fixed_data'!$B$6)</f>
        <v/>
      </c>
      <c r="Q91" s="8" t="str">
        <f>IF('[1]#source_data'!A93="","",IF('[1]#source_data'!N93="","",'[1]#source_data'!N93))</f>
        <v/>
      </c>
      <c r="R91" s="8" t="str">
        <f>IF('[1]#source_data'!A93="","",IF('[1]#source_data'!P93="","",'[1]#source_data'!P93))</f>
        <v/>
      </c>
      <c r="S91" s="8" t="str">
        <f>IF('[1]#source_data'!A93="","",IF('[1]#source_data'!O93="","",'[1]#source_data'!O93))</f>
        <v/>
      </c>
      <c r="T91" s="11" t="str">
        <f>IF('[1]#source_data'!A93="","",'[1]#fixed_data'!$B$7)</f>
        <v/>
      </c>
      <c r="U91" s="8" t="str">
        <f>IF('[1]#source_data'!A93="","",'[1]#fixed_data'!$B$8)</f>
        <v/>
      </c>
    </row>
    <row r="92" spans="1:21" x14ac:dyDescent="0.35">
      <c r="A92" s="8" t="str">
        <f>IF('[1]#source_data'!A94="","",CONCATENATE('[1]#fixed_data'!$B$2&amp;'[1]#source_data'!A94))</f>
        <v/>
      </c>
      <c r="B92" s="8" t="str">
        <f>IF('[1]#source_data'!A94="","",IF('[1]#source_data'!B94="","",'[1]#source_data'!B94))</f>
        <v/>
      </c>
      <c r="C92" s="8" t="str">
        <f>IF('[1]#source_data'!A94="","",IF('[1]#source_data'!C94="","",'[1]#source_data'!C94))</f>
        <v/>
      </c>
      <c r="D92" s="8" t="str">
        <f>IF('[1]#source_data'!A94="","",'[1]#fixed_data'!$B$3)</f>
        <v/>
      </c>
      <c r="E92" s="9" t="str">
        <f>IF('[1]#source_data'!A94="","",IF('[1]#source_data'!E94="","",'[1]#source_data'!E94))</f>
        <v/>
      </c>
      <c r="F92" s="10" t="str">
        <f>IF('[1]#source_data'!A94="","",IF('[1]#source_data'!F94="","",'[1]#source_data'!F94))</f>
        <v/>
      </c>
      <c r="G92" s="10" t="str">
        <f>IF('[1]#source_data'!A94="","",IF('[1]#source_data'!G94="","",'[1]#source_data'!G94))</f>
        <v/>
      </c>
      <c r="H92" s="10" t="str">
        <f>IF('[1]#source_data'!A94="","",IF('[1]#source_data'!H94="","",'[1]#source_data'!H94))</f>
        <v/>
      </c>
      <c r="I92" s="8" t="str">
        <f>IF('[1]#source_data'!A94="","",IF('[1]#source_data'!I94="","",'[1]#source_data'!I94))</f>
        <v/>
      </c>
      <c r="J92" s="8" t="str">
        <f>IF('[1]#source_data'!A94="","",IF(AND(L92="",M92=""),'[1]#fixed_data'!$B$4&amp;SUBSTITUTE(K92," ","-"),IF(L92="","GB-COH-"&amp;M92,IF(LEFT(L92,2)="SC","GB-SC-"&amp;L92,IF(AND(LEFT(L92,1)="1",LEN(L92)=6),"GB-NIC-"&amp;L92,"GB-CHC-"&amp;L92)))))</f>
        <v/>
      </c>
      <c r="K92" s="8" t="str">
        <f>IF('[1]#source_data'!A94="","",IF('[1]#source_data'!J94="","",'[1]#source_data'!J94))</f>
        <v/>
      </c>
      <c r="L92" s="8" t="str">
        <f>IF('[1]#source_data'!A94="","",IF(ISBLANK('[1]#source_data'!K94),"",'[1]#source_data'!K94))</f>
        <v/>
      </c>
      <c r="M92" s="8" t="str">
        <f>IF('[1]#source_data'!A94="","",IF('[1]#source_data'!L94="","",TEXT('[1]#source_data'!L94,"00000000")))</f>
        <v/>
      </c>
      <c r="N92" s="8" t="str">
        <f>IF('[1]#source_data'!A94="","",IF('[1]#source_data'!M94="","",'[1]#source_data'!M94))</f>
        <v/>
      </c>
      <c r="O92" s="8" t="str">
        <f>IF('[1]#source_data'!A94="","",'[1]#fixed_data'!$B$5)</f>
        <v/>
      </c>
      <c r="P92" s="8" t="str">
        <f>IF('[1]#source_data'!A94="","",'[1]#fixed_data'!$B$6)</f>
        <v/>
      </c>
      <c r="Q92" s="8" t="str">
        <f>IF('[1]#source_data'!A94="","",IF('[1]#source_data'!N94="","",'[1]#source_data'!N94))</f>
        <v/>
      </c>
      <c r="R92" s="8" t="str">
        <f>IF('[1]#source_data'!A94="","",IF('[1]#source_data'!P94="","",'[1]#source_data'!P94))</f>
        <v/>
      </c>
      <c r="S92" s="8" t="str">
        <f>IF('[1]#source_data'!A94="","",IF('[1]#source_data'!O94="","",'[1]#source_data'!O94))</f>
        <v/>
      </c>
      <c r="T92" s="11" t="str">
        <f>IF('[1]#source_data'!A94="","",'[1]#fixed_data'!$B$7)</f>
        <v/>
      </c>
      <c r="U92" s="8" t="str">
        <f>IF('[1]#source_data'!A94="","",'[1]#fixed_data'!$B$8)</f>
        <v/>
      </c>
    </row>
    <row r="93" spans="1:21" x14ac:dyDescent="0.35">
      <c r="A93" s="8" t="str">
        <f>IF('[1]#source_data'!A95="","",CONCATENATE('[1]#fixed_data'!$B$2&amp;'[1]#source_data'!A95))</f>
        <v/>
      </c>
      <c r="B93" s="8" t="str">
        <f>IF('[1]#source_data'!A95="","",IF('[1]#source_data'!B95="","",'[1]#source_data'!B95))</f>
        <v/>
      </c>
      <c r="C93" s="8" t="str">
        <f>IF('[1]#source_data'!A95="","",IF('[1]#source_data'!C95="","",'[1]#source_data'!C95))</f>
        <v/>
      </c>
      <c r="D93" s="8" t="str">
        <f>IF('[1]#source_data'!A95="","",'[1]#fixed_data'!$B$3)</f>
        <v/>
      </c>
      <c r="E93" s="9" t="str">
        <f>IF('[1]#source_data'!A95="","",IF('[1]#source_data'!E95="","",'[1]#source_data'!E95))</f>
        <v/>
      </c>
      <c r="F93" s="10" t="str">
        <f>IF('[1]#source_data'!A95="","",IF('[1]#source_data'!F95="","",'[1]#source_data'!F95))</f>
        <v/>
      </c>
      <c r="G93" s="10" t="str">
        <f>IF('[1]#source_data'!A95="","",IF('[1]#source_data'!G95="","",'[1]#source_data'!G95))</f>
        <v/>
      </c>
      <c r="H93" s="10" t="str">
        <f>IF('[1]#source_data'!A95="","",IF('[1]#source_data'!H95="","",'[1]#source_data'!H95))</f>
        <v/>
      </c>
      <c r="I93" s="8" t="str">
        <f>IF('[1]#source_data'!A95="","",IF('[1]#source_data'!I95="","",'[1]#source_data'!I95))</f>
        <v/>
      </c>
      <c r="J93" s="8" t="str">
        <f>IF('[1]#source_data'!A95="","",IF(AND(L93="",M93=""),'[1]#fixed_data'!$B$4&amp;SUBSTITUTE(K93," ","-"),IF(L93="","GB-COH-"&amp;M93,IF(LEFT(L93,2)="SC","GB-SC-"&amp;L93,IF(AND(LEFT(L93,1)="1",LEN(L93)=6),"GB-NIC-"&amp;L93,"GB-CHC-"&amp;L93)))))</f>
        <v/>
      </c>
      <c r="K93" s="8" t="str">
        <f>IF('[1]#source_data'!A95="","",IF('[1]#source_data'!J95="","",'[1]#source_data'!J95))</f>
        <v/>
      </c>
      <c r="L93" s="8" t="str">
        <f>IF('[1]#source_data'!A95="","",IF(ISBLANK('[1]#source_data'!K95),"",'[1]#source_data'!K95))</f>
        <v/>
      </c>
      <c r="M93" s="8" t="str">
        <f>IF('[1]#source_data'!A95="","",IF('[1]#source_data'!L95="","",TEXT('[1]#source_data'!L95,"00000000")))</f>
        <v/>
      </c>
      <c r="N93" s="8" t="str">
        <f>IF('[1]#source_data'!A95="","",IF('[1]#source_data'!M95="","",'[1]#source_data'!M95))</f>
        <v/>
      </c>
      <c r="O93" s="8" t="str">
        <f>IF('[1]#source_data'!A95="","",'[1]#fixed_data'!$B$5)</f>
        <v/>
      </c>
      <c r="P93" s="8" t="str">
        <f>IF('[1]#source_data'!A95="","",'[1]#fixed_data'!$B$6)</f>
        <v/>
      </c>
      <c r="Q93" s="8" t="str">
        <f>IF('[1]#source_data'!A95="","",IF('[1]#source_data'!N95="","",'[1]#source_data'!N95))</f>
        <v/>
      </c>
      <c r="R93" s="8" t="str">
        <f>IF('[1]#source_data'!A95="","",IF('[1]#source_data'!P95="","",'[1]#source_data'!P95))</f>
        <v/>
      </c>
      <c r="S93" s="8" t="str">
        <f>IF('[1]#source_data'!A95="","",IF('[1]#source_data'!O95="","",'[1]#source_data'!O95))</f>
        <v/>
      </c>
      <c r="T93" s="11" t="str">
        <f>IF('[1]#source_data'!A95="","",'[1]#fixed_data'!$B$7)</f>
        <v/>
      </c>
      <c r="U93" s="8" t="str">
        <f>IF('[1]#source_data'!A95="","",'[1]#fixed_data'!$B$8)</f>
        <v/>
      </c>
    </row>
    <row r="94" spans="1:21" x14ac:dyDescent="0.35">
      <c r="A94" s="8" t="str">
        <f>IF('[1]#source_data'!A96="","",CONCATENATE('[1]#fixed_data'!$B$2&amp;'[1]#source_data'!A96))</f>
        <v/>
      </c>
      <c r="B94" s="8" t="str">
        <f>IF('[1]#source_data'!A96="","",IF('[1]#source_data'!B96="","",'[1]#source_data'!B96))</f>
        <v/>
      </c>
      <c r="C94" s="8" t="str">
        <f>IF('[1]#source_data'!A96="","",IF('[1]#source_data'!C96="","",'[1]#source_data'!C96))</f>
        <v/>
      </c>
      <c r="D94" s="8" t="str">
        <f>IF('[1]#source_data'!A96="","",'[1]#fixed_data'!$B$3)</f>
        <v/>
      </c>
      <c r="E94" s="9" t="str">
        <f>IF('[1]#source_data'!A96="","",IF('[1]#source_data'!E96="","",'[1]#source_data'!E96))</f>
        <v/>
      </c>
      <c r="F94" s="10" t="str">
        <f>IF('[1]#source_data'!A96="","",IF('[1]#source_data'!F96="","",'[1]#source_data'!F96))</f>
        <v/>
      </c>
      <c r="G94" s="10" t="str">
        <f>IF('[1]#source_data'!A96="","",IF('[1]#source_data'!G96="","",'[1]#source_data'!G96))</f>
        <v/>
      </c>
      <c r="H94" s="10" t="str">
        <f>IF('[1]#source_data'!A96="","",IF('[1]#source_data'!H96="","",'[1]#source_data'!H96))</f>
        <v/>
      </c>
      <c r="I94" s="8" t="str">
        <f>IF('[1]#source_data'!A96="","",IF('[1]#source_data'!I96="","",'[1]#source_data'!I96))</f>
        <v/>
      </c>
      <c r="J94" s="8" t="str">
        <f>IF('[1]#source_data'!A96="","",IF(AND(L94="",M94=""),'[1]#fixed_data'!$B$4&amp;SUBSTITUTE(K94," ","-"),IF(L94="","GB-COH-"&amp;M94,IF(LEFT(L94,2)="SC","GB-SC-"&amp;L94,IF(AND(LEFT(L94,1)="1",LEN(L94)=6),"GB-NIC-"&amp;L94,"GB-CHC-"&amp;L94)))))</f>
        <v/>
      </c>
      <c r="K94" s="8" t="str">
        <f>IF('[1]#source_data'!A96="","",IF('[1]#source_data'!J96="","",'[1]#source_data'!J96))</f>
        <v/>
      </c>
      <c r="L94" s="8" t="str">
        <f>IF('[1]#source_data'!A96="","",IF(ISBLANK('[1]#source_data'!K96),"",'[1]#source_data'!K96))</f>
        <v/>
      </c>
      <c r="M94" s="8" t="str">
        <f>IF('[1]#source_data'!A96="","",IF('[1]#source_data'!L96="","",TEXT('[1]#source_data'!L96,"00000000")))</f>
        <v/>
      </c>
      <c r="N94" s="8" t="str">
        <f>IF('[1]#source_data'!A96="","",IF('[1]#source_data'!M96="","",'[1]#source_data'!M96))</f>
        <v/>
      </c>
      <c r="O94" s="8" t="str">
        <f>IF('[1]#source_data'!A96="","",'[1]#fixed_data'!$B$5)</f>
        <v/>
      </c>
      <c r="P94" s="8" t="str">
        <f>IF('[1]#source_data'!A96="","",'[1]#fixed_data'!$B$6)</f>
        <v/>
      </c>
      <c r="Q94" s="8" t="str">
        <f>IF('[1]#source_data'!A96="","",IF('[1]#source_data'!N96="","",'[1]#source_data'!N96))</f>
        <v/>
      </c>
      <c r="R94" s="8" t="str">
        <f>IF('[1]#source_data'!A96="","",IF('[1]#source_data'!P96="","",'[1]#source_data'!P96))</f>
        <v/>
      </c>
      <c r="S94" s="8" t="str">
        <f>IF('[1]#source_data'!A96="","",IF('[1]#source_data'!O96="","",'[1]#source_data'!O96))</f>
        <v/>
      </c>
      <c r="T94" s="11" t="str">
        <f>IF('[1]#source_data'!A96="","",'[1]#fixed_data'!$B$7)</f>
        <v/>
      </c>
      <c r="U94" s="8" t="str">
        <f>IF('[1]#source_data'!A96="","",'[1]#fixed_data'!$B$8)</f>
        <v/>
      </c>
    </row>
    <row r="95" spans="1:21" x14ac:dyDescent="0.35">
      <c r="A95" s="8" t="str">
        <f>IF('[1]#source_data'!A97="","",CONCATENATE('[1]#fixed_data'!$B$2&amp;'[1]#source_data'!A97))</f>
        <v/>
      </c>
      <c r="B95" s="8" t="str">
        <f>IF('[1]#source_data'!A97="","",IF('[1]#source_data'!B97="","",'[1]#source_data'!B97))</f>
        <v/>
      </c>
      <c r="C95" s="8" t="str">
        <f>IF('[1]#source_data'!A97="","",IF('[1]#source_data'!C97="","",'[1]#source_data'!C97))</f>
        <v/>
      </c>
      <c r="D95" s="8" t="str">
        <f>IF('[1]#source_data'!A97="","",'[1]#fixed_data'!$B$3)</f>
        <v/>
      </c>
      <c r="E95" s="9" t="str">
        <f>IF('[1]#source_data'!A97="","",IF('[1]#source_data'!E97="","",'[1]#source_data'!E97))</f>
        <v/>
      </c>
      <c r="F95" s="10" t="str">
        <f>IF('[1]#source_data'!A97="","",IF('[1]#source_data'!F97="","",'[1]#source_data'!F97))</f>
        <v/>
      </c>
      <c r="G95" s="10" t="str">
        <f>IF('[1]#source_data'!A97="","",IF('[1]#source_data'!G97="","",'[1]#source_data'!G97))</f>
        <v/>
      </c>
      <c r="H95" s="10" t="str">
        <f>IF('[1]#source_data'!A97="","",IF('[1]#source_data'!H97="","",'[1]#source_data'!H97))</f>
        <v/>
      </c>
      <c r="I95" s="8" t="str">
        <f>IF('[1]#source_data'!A97="","",IF('[1]#source_data'!I97="","",'[1]#source_data'!I97))</f>
        <v/>
      </c>
      <c r="J95" s="8" t="str">
        <f>IF('[1]#source_data'!A97="","",IF(AND(L95="",M95=""),'[1]#fixed_data'!$B$4&amp;SUBSTITUTE(K95," ","-"),IF(L95="","GB-COH-"&amp;M95,IF(LEFT(L95,2)="SC","GB-SC-"&amp;L95,IF(AND(LEFT(L95,1)="1",LEN(L95)=6),"GB-NIC-"&amp;L95,"GB-CHC-"&amp;L95)))))</f>
        <v/>
      </c>
      <c r="K95" s="8" t="str">
        <f>IF('[1]#source_data'!A97="","",IF('[1]#source_data'!J97="","",'[1]#source_data'!J97))</f>
        <v/>
      </c>
      <c r="L95" s="8" t="str">
        <f>IF('[1]#source_data'!A97="","",IF(ISBLANK('[1]#source_data'!K97),"",'[1]#source_data'!K97))</f>
        <v/>
      </c>
      <c r="M95" s="8" t="str">
        <f>IF('[1]#source_data'!A97="","",IF('[1]#source_data'!L97="","",TEXT('[1]#source_data'!L97,"00000000")))</f>
        <v/>
      </c>
      <c r="N95" s="8" t="str">
        <f>IF('[1]#source_data'!A97="","",IF('[1]#source_data'!M97="","",'[1]#source_data'!M97))</f>
        <v/>
      </c>
      <c r="O95" s="8" t="str">
        <f>IF('[1]#source_data'!A97="","",'[1]#fixed_data'!$B$5)</f>
        <v/>
      </c>
      <c r="P95" s="8" t="str">
        <f>IF('[1]#source_data'!A97="","",'[1]#fixed_data'!$B$6)</f>
        <v/>
      </c>
      <c r="Q95" s="8" t="str">
        <f>IF('[1]#source_data'!A97="","",IF('[1]#source_data'!N97="","",'[1]#source_data'!N97))</f>
        <v/>
      </c>
      <c r="R95" s="8" t="str">
        <f>IF('[1]#source_data'!A97="","",IF('[1]#source_data'!P97="","",'[1]#source_data'!P97))</f>
        <v/>
      </c>
      <c r="S95" s="8" t="str">
        <f>IF('[1]#source_data'!A97="","",IF('[1]#source_data'!O97="","",'[1]#source_data'!O97))</f>
        <v/>
      </c>
      <c r="T95" s="11" t="str">
        <f>IF('[1]#source_data'!A97="","",'[1]#fixed_data'!$B$7)</f>
        <v/>
      </c>
      <c r="U95" s="8" t="str">
        <f>IF('[1]#source_data'!A97="","",'[1]#fixed_data'!$B$8)</f>
        <v/>
      </c>
    </row>
    <row r="96" spans="1:21" x14ac:dyDescent="0.35">
      <c r="A96" s="8" t="str">
        <f>IF('[1]#source_data'!A98="","",CONCATENATE('[1]#fixed_data'!$B$2&amp;'[1]#source_data'!A98))</f>
        <v/>
      </c>
      <c r="B96" s="8" t="str">
        <f>IF('[1]#source_data'!A98="","",IF('[1]#source_data'!B98="","",'[1]#source_data'!B98))</f>
        <v/>
      </c>
      <c r="C96" s="8" t="str">
        <f>IF('[1]#source_data'!A98="","",IF('[1]#source_data'!C98="","",'[1]#source_data'!C98))</f>
        <v/>
      </c>
      <c r="D96" s="8" t="str">
        <f>IF('[1]#source_data'!A98="","",'[1]#fixed_data'!$B$3)</f>
        <v/>
      </c>
      <c r="E96" s="9" t="str">
        <f>IF('[1]#source_data'!A98="","",IF('[1]#source_data'!E98="","",'[1]#source_data'!E98))</f>
        <v/>
      </c>
      <c r="F96" s="10" t="str">
        <f>IF('[1]#source_data'!A98="","",IF('[1]#source_data'!F98="","",'[1]#source_data'!F98))</f>
        <v/>
      </c>
      <c r="G96" s="10" t="str">
        <f>IF('[1]#source_data'!A98="","",IF('[1]#source_data'!G98="","",'[1]#source_data'!G98))</f>
        <v/>
      </c>
      <c r="H96" s="10" t="str">
        <f>IF('[1]#source_data'!A98="","",IF('[1]#source_data'!H98="","",'[1]#source_data'!H98))</f>
        <v/>
      </c>
      <c r="I96" s="8" t="str">
        <f>IF('[1]#source_data'!A98="","",IF('[1]#source_data'!I98="","",'[1]#source_data'!I98))</f>
        <v/>
      </c>
      <c r="J96" s="8" t="str">
        <f>IF('[1]#source_data'!A98="","",IF(AND(L96="",M96=""),'[1]#fixed_data'!$B$4&amp;SUBSTITUTE(K96," ","-"),IF(L96="","GB-COH-"&amp;M96,IF(LEFT(L96,2)="SC","GB-SC-"&amp;L96,IF(AND(LEFT(L96,1)="1",LEN(L96)=6),"GB-NIC-"&amp;L96,"GB-CHC-"&amp;L96)))))</f>
        <v/>
      </c>
      <c r="K96" s="8" t="str">
        <f>IF('[1]#source_data'!A98="","",IF('[1]#source_data'!J98="","",'[1]#source_data'!J98))</f>
        <v/>
      </c>
      <c r="L96" s="8" t="str">
        <f>IF('[1]#source_data'!A98="","",IF(ISBLANK('[1]#source_data'!K98),"",'[1]#source_data'!K98))</f>
        <v/>
      </c>
      <c r="M96" s="8" t="str">
        <f>IF('[1]#source_data'!A98="","",IF('[1]#source_data'!L98="","",TEXT('[1]#source_data'!L98,"00000000")))</f>
        <v/>
      </c>
      <c r="N96" s="8" t="str">
        <f>IF('[1]#source_data'!A98="","",IF('[1]#source_data'!M98="","",'[1]#source_data'!M98))</f>
        <v/>
      </c>
      <c r="O96" s="8" t="str">
        <f>IF('[1]#source_data'!A98="","",'[1]#fixed_data'!$B$5)</f>
        <v/>
      </c>
      <c r="P96" s="8" t="str">
        <f>IF('[1]#source_data'!A98="","",'[1]#fixed_data'!$B$6)</f>
        <v/>
      </c>
      <c r="Q96" s="8" t="str">
        <f>IF('[1]#source_data'!A98="","",IF('[1]#source_data'!N98="","",'[1]#source_data'!N98))</f>
        <v/>
      </c>
      <c r="R96" s="8" t="str">
        <f>IF('[1]#source_data'!A98="","",IF('[1]#source_data'!P98="","",'[1]#source_data'!P98))</f>
        <v/>
      </c>
      <c r="S96" s="8" t="str">
        <f>IF('[1]#source_data'!A98="","",IF('[1]#source_data'!O98="","",'[1]#source_data'!O98))</f>
        <v/>
      </c>
      <c r="T96" s="11" t="str">
        <f>IF('[1]#source_data'!A98="","",'[1]#fixed_data'!$B$7)</f>
        <v/>
      </c>
      <c r="U96" s="8" t="str">
        <f>IF('[1]#source_data'!A98="","",'[1]#fixed_data'!$B$8)</f>
        <v/>
      </c>
    </row>
    <row r="97" spans="1:21" x14ac:dyDescent="0.35">
      <c r="A97" s="8" t="str">
        <f>IF('[1]#source_data'!A99="","",CONCATENATE('[1]#fixed_data'!$B$2&amp;'[1]#source_data'!A99))</f>
        <v/>
      </c>
      <c r="B97" s="8" t="str">
        <f>IF('[1]#source_data'!A99="","",IF('[1]#source_data'!B99="","",'[1]#source_data'!B99))</f>
        <v/>
      </c>
      <c r="C97" s="8" t="str">
        <f>IF('[1]#source_data'!A99="","",IF('[1]#source_data'!C99="","",'[1]#source_data'!C99))</f>
        <v/>
      </c>
      <c r="D97" s="8" t="str">
        <f>IF('[1]#source_data'!A99="","",'[1]#fixed_data'!$B$3)</f>
        <v/>
      </c>
      <c r="E97" s="9" t="str">
        <f>IF('[1]#source_data'!A99="","",IF('[1]#source_data'!E99="","",'[1]#source_data'!E99))</f>
        <v/>
      </c>
      <c r="F97" s="10" t="str">
        <f>IF('[1]#source_data'!A99="","",IF('[1]#source_data'!F99="","",'[1]#source_data'!F99))</f>
        <v/>
      </c>
      <c r="G97" s="10" t="str">
        <f>IF('[1]#source_data'!A99="","",IF('[1]#source_data'!G99="","",'[1]#source_data'!G99))</f>
        <v/>
      </c>
      <c r="H97" s="10" t="str">
        <f>IF('[1]#source_data'!A99="","",IF('[1]#source_data'!H99="","",'[1]#source_data'!H99))</f>
        <v/>
      </c>
      <c r="I97" s="8" t="str">
        <f>IF('[1]#source_data'!A99="","",IF('[1]#source_data'!I99="","",'[1]#source_data'!I99))</f>
        <v/>
      </c>
      <c r="J97" s="8" t="str">
        <f>IF('[1]#source_data'!A99="","",IF(AND(L97="",M97=""),'[1]#fixed_data'!$B$4&amp;SUBSTITUTE(K97," ","-"),IF(L97="","GB-COH-"&amp;M97,IF(LEFT(L97,2)="SC","GB-SC-"&amp;L97,IF(AND(LEFT(L97,1)="1",LEN(L97)=6),"GB-NIC-"&amp;L97,"GB-CHC-"&amp;L97)))))</f>
        <v/>
      </c>
      <c r="K97" s="8" t="str">
        <f>IF('[1]#source_data'!A99="","",IF('[1]#source_data'!J99="","",'[1]#source_data'!J99))</f>
        <v/>
      </c>
      <c r="L97" s="8" t="str">
        <f>IF('[1]#source_data'!A99="","",IF(ISBLANK('[1]#source_data'!K99),"",'[1]#source_data'!K99))</f>
        <v/>
      </c>
      <c r="M97" s="8" t="str">
        <f>IF('[1]#source_data'!A99="","",IF('[1]#source_data'!L99="","",TEXT('[1]#source_data'!L99,"00000000")))</f>
        <v/>
      </c>
      <c r="N97" s="8" t="str">
        <f>IF('[1]#source_data'!A99="","",IF('[1]#source_data'!M99="","",'[1]#source_data'!M99))</f>
        <v/>
      </c>
      <c r="O97" s="8" t="str">
        <f>IF('[1]#source_data'!A99="","",'[1]#fixed_data'!$B$5)</f>
        <v/>
      </c>
      <c r="P97" s="8" t="str">
        <f>IF('[1]#source_data'!A99="","",'[1]#fixed_data'!$B$6)</f>
        <v/>
      </c>
      <c r="Q97" s="8" t="str">
        <f>IF('[1]#source_data'!A99="","",IF('[1]#source_data'!N99="","",'[1]#source_data'!N99))</f>
        <v/>
      </c>
      <c r="R97" s="8" t="str">
        <f>IF('[1]#source_data'!A99="","",IF('[1]#source_data'!P99="","",'[1]#source_data'!P99))</f>
        <v/>
      </c>
      <c r="S97" s="8" t="str">
        <f>IF('[1]#source_data'!A99="","",IF('[1]#source_data'!O99="","",'[1]#source_data'!O99))</f>
        <v/>
      </c>
      <c r="T97" s="11" t="str">
        <f>IF('[1]#source_data'!A99="","",'[1]#fixed_data'!$B$7)</f>
        <v/>
      </c>
      <c r="U97" s="8" t="str">
        <f>IF('[1]#source_data'!A99="","",'[1]#fixed_data'!$B$8)</f>
        <v/>
      </c>
    </row>
    <row r="98" spans="1:21" x14ac:dyDescent="0.35">
      <c r="A98" s="8" t="str">
        <f>IF('[1]#source_data'!A100="","",CONCATENATE('[1]#fixed_data'!$B$2&amp;'[1]#source_data'!A100))</f>
        <v/>
      </c>
      <c r="B98" s="8" t="str">
        <f>IF('[1]#source_data'!A100="","",IF('[1]#source_data'!B100="","",'[1]#source_data'!B100))</f>
        <v/>
      </c>
      <c r="C98" s="8" t="str">
        <f>IF('[1]#source_data'!A100="","",IF('[1]#source_data'!C100="","",'[1]#source_data'!C100))</f>
        <v/>
      </c>
      <c r="D98" s="8" t="str">
        <f>IF('[1]#source_data'!A100="","",'[1]#fixed_data'!$B$3)</f>
        <v/>
      </c>
      <c r="E98" s="9" t="str">
        <f>IF('[1]#source_data'!A100="","",IF('[1]#source_data'!E100="","",'[1]#source_data'!E100))</f>
        <v/>
      </c>
      <c r="F98" s="10" t="str">
        <f>IF('[1]#source_data'!A100="","",IF('[1]#source_data'!F100="","",'[1]#source_data'!F100))</f>
        <v/>
      </c>
      <c r="G98" s="10" t="str">
        <f>IF('[1]#source_data'!A100="","",IF('[1]#source_data'!G100="","",'[1]#source_data'!G100))</f>
        <v/>
      </c>
      <c r="H98" s="10" t="str">
        <f>IF('[1]#source_data'!A100="","",IF('[1]#source_data'!H100="","",'[1]#source_data'!H100))</f>
        <v/>
      </c>
      <c r="I98" s="8" t="str">
        <f>IF('[1]#source_data'!A100="","",IF('[1]#source_data'!I100="","",'[1]#source_data'!I100))</f>
        <v/>
      </c>
      <c r="J98" s="8" t="str">
        <f>IF('[1]#source_data'!A100="","",IF(AND(L98="",M98=""),'[1]#fixed_data'!$B$4&amp;SUBSTITUTE(K98," ","-"),IF(L98="","GB-COH-"&amp;M98,IF(LEFT(L98,2)="SC","GB-SC-"&amp;L98,IF(AND(LEFT(L98,1)="1",LEN(L98)=6),"GB-NIC-"&amp;L98,"GB-CHC-"&amp;L98)))))</f>
        <v/>
      </c>
      <c r="K98" s="8" t="str">
        <f>IF('[1]#source_data'!A100="","",IF('[1]#source_data'!J100="","",'[1]#source_data'!J100))</f>
        <v/>
      </c>
      <c r="L98" s="8" t="str">
        <f>IF('[1]#source_data'!A100="","",IF(ISBLANK('[1]#source_data'!K100),"",'[1]#source_data'!K100))</f>
        <v/>
      </c>
      <c r="M98" s="8" t="str">
        <f>IF('[1]#source_data'!A100="","",IF('[1]#source_data'!L100="","",TEXT('[1]#source_data'!L100,"00000000")))</f>
        <v/>
      </c>
      <c r="N98" s="8" t="str">
        <f>IF('[1]#source_data'!A100="","",IF('[1]#source_data'!M100="","",'[1]#source_data'!M100))</f>
        <v/>
      </c>
      <c r="O98" s="8" t="str">
        <f>IF('[1]#source_data'!A100="","",'[1]#fixed_data'!$B$5)</f>
        <v/>
      </c>
      <c r="P98" s="8" t="str">
        <f>IF('[1]#source_data'!A100="","",'[1]#fixed_data'!$B$6)</f>
        <v/>
      </c>
      <c r="Q98" s="8" t="str">
        <f>IF('[1]#source_data'!A100="","",IF('[1]#source_data'!N100="","",'[1]#source_data'!N100))</f>
        <v/>
      </c>
      <c r="R98" s="8" t="str">
        <f>IF('[1]#source_data'!A100="","",IF('[1]#source_data'!P100="","",'[1]#source_data'!P100))</f>
        <v/>
      </c>
      <c r="S98" s="8" t="str">
        <f>IF('[1]#source_data'!A100="","",IF('[1]#source_data'!O100="","",'[1]#source_data'!O100))</f>
        <v/>
      </c>
      <c r="T98" s="11" t="str">
        <f>IF('[1]#source_data'!A100="","",'[1]#fixed_data'!$B$7)</f>
        <v/>
      </c>
      <c r="U98" s="8" t="str">
        <f>IF('[1]#source_data'!A100="","",'[1]#fixed_data'!$B$8)</f>
        <v/>
      </c>
    </row>
    <row r="99" spans="1:21" x14ac:dyDescent="0.35">
      <c r="A99" s="8" t="str">
        <f>IF('[1]#source_data'!A101="","",CONCATENATE('[1]#fixed_data'!$B$2&amp;'[1]#source_data'!A101))</f>
        <v/>
      </c>
      <c r="B99" s="8" t="str">
        <f>IF('[1]#source_data'!A101="","",IF('[1]#source_data'!B101="","",'[1]#source_data'!B101))</f>
        <v/>
      </c>
      <c r="C99" s="8" t="str">
        <f>IF('[1]#source_data'!A101="","",IF('[1]#source_data'!C101="","",'[1]#source_data'!C101))</f>
        <v/>
      </c>
      <c r="D99" s="8" t="str">
        <f>IF('[1]#source_data'!A101="","",'[1]#fixed_data'!$B$3)</f>
        <v/>
      </c>
      <c r="E99" s="9" t="str">
        <f>IF('[1]#source_data'!A101="","",IF('[1]#source_data'!E101="","",'[1]#source_data'!E101))</f>
        <v/>
      </c>
      <c r="F99" s="10" t="str">
        <f>IF('[1]#source_data'!A101="","",IF('[1]#source_data'!F101="","",'[1]#source_data'!F101))</f>
        <v/>
      </c>
      <c r="G99" s="10" t="str">
        <f>IF('[1]#source_data'!A101="","",IF('[1]#source_data'!G101="","",'[1]#source_data'!G101))</f>
        <v/>
      </c>
      <c r="H99" s="10" t="str">
        <f>IF('[1]#source_data'!A101="","",IF('[1]#source_data'!H101="","",'[1]#source_data'!H101))</f>
        <v/>
      </c>
      <c r="I99" s="8" t="str">
        <f>IF('[1]#source_data'!A101="","",IF('[1]#source_data'!I101="","",'[1]#source_data'!I101))</f>
        <v/>
      </c>
      <c r="J99" s="8" t="str">
        <f>IF('[1]#source_data'!A101="","",IF(AND(L99="",M99=""),'[1]#fixed_data'!$B$4&amp;SUBSTITUTE(K99," ","-"),IF(L99="","GB-COH-"&amp;M99,IF(LEFT(L99,2)="SC","GB-SC-"&amp;L99,IF(AND(LEFT(L99,1)="1",LEN(L99)=6),"GB-NIC-"&amp;L99,"GB-CHC-"&amp;L99)))))</f>
        <v/>
      </c>
      <c r="K99" s="8" t="str">
        <f>IF('[1]#source_data'!A101="","",IF('[1]#source_data'!J101="","",'[1]#source_data'!J101))</f>
        <v/>
      </c>
      <c r="L99" s="8" t="str">
        <f>IF('[1]#source_data'!A101="","",IF(ISBLANK('[1]#source_data'!K101),"",'[1]#source_data'!K101))</f>
        <v/>
      </c>
      <c r="M99" s="8" t="str">
        <f>IF('[1]#source_data'!A101="","",IF('[1]#source_data'!L101="","",TEXT('[1]#source_data'!L101,"00000000")))</f>
        <v/>
      </c>
      <c r="N99" s="8" t="str">
        <f>IF('[1]#source_data'!A101="","",IF('[1]#source_data'!M101="","",'[1]#source_data'!M101))</f>
        <v/>
      </c>
      <c r="O99" s="8" t="str">
        <f>IF('[1]#source_data'!A101="","",'[1]#fixed_data'!$B$5)</f>
        <v/>
      </c>
      <c r="P99" s="8" t="str">
        <f>IF('[1]#source_data'!A101="","",'[1]#fixed_data'!$B$6)</f>
        <v/>
      </c>
      <c r="Q99" s="8" t="str">
        <f>IF('[1]#source_data'!A101="","",IF('[1]#source_data'!N101="","",'[1]#source_data'!N101))</f>
        <v/>
      </c>
      <c r="R99" s="8" t="str">
        <f>IF('[1]#source_data'!A101="","",IF('[1]#source_data'!P101="","",'[1]#source_data'!P101))</f>
        <v/>
      </c>
      <c r="S99" s="8" t="str">
        <f>IF('[1]#source_data'!A101="","",IF('[1]#source_data'!O101="","",'[1]#source_data'!O101))</f>
        <v/>
      </c>
      <c r="T99" s="11" t="str">
        <f>IF('[1]#source_data'!A101="","",'[1]#fixed_data'!$B$7)</f>
        <v/>
      </c>
      <c r="U99" s="8" t="str">
        <f>IF('[1]#source_data'!A101="","",'[1]#fixed_data'!$B$8)</f>
        <v/>
      </c>
    </row>
    <row r="100" spans="1:21" x14ac:dyDescent="0.35">
      <c r="A100" s="8" t="str">
        <f>IF('[1]#source_data'!A102="","",CONCATENATE('[1]#fixed_data'!$B$2&amp;'[1]#source_data'!A102))</f>
        <v/>
      </c>
      <c r="B100" s="8" t="str">
        <f>IF('[1]#source_data'!A102="","",IF('[1]#source_data'!B102="","",'[1]#source_data'!B102))</f>
        <v/>
      </c>
      <c r="C100" s="8" t="str">
        <f>IF('[1]#source_data'!A102="","",IF('[1]#source_data'!C102="","",'[1]#source_data'!C102))</f>
        <v/>
      </c>
      <c r="D100" s="8" t="str">
        <f>IF('[1]#source_data'!A102="","",'[1]#fixed_data'!$B$3)</f>
        <v/>
      </c>
      <c r="E100" s="9" t="str">
        <f>IF('[1]#source_data'!A102="","",IF('[1]#source_data'!E102="","",'[1]#source_data'!E102))</f>
        <v/>
      </c>
      <c r="F100" s="10" t="str">
        <f>IF('[1]#source_data'!A102="","",IF('[1]#source_data'!F102="","",'[1]#source_data'!F102))</f>
        <v/>
      </c>
      <c r="G100" s="10" t="str">
        <f>IF('[1]#source_data'!A102="","",IF('[1]#source_data'!G102="","",'[1]#source_data'!G102))</f>
        <v/>
      </c>
      <c r="H100" s="10" t="str">
        <f>IF('[1]#source_data'!A102="","",IF('[1]#source_data'!H102="","",'[1]#source_data'!H102))</f>
        <v/>
      </c>
      <c r="I100" s="8" t="str">
        <f>IF('[1]#source_data'!A102="","",IF('[1]#source_data'!I102="","",'[1]#source_data'!I102))</f>
        <v/>
      </c>
      <c r="J100" s="8" t="str">
        <f>IF('[1]#source_data'!A102="","",IF(AND(L100="",M100=""),'[1]#fixed_data'!$B$4&amp;SUBSTITUTE(K100," ","-"),IF(L100="","GB-COH-"&amp;M100,IF(LEFT(L100,2)="SC","GB-SC-"&amp;L100,IF(AND(LEFT(L100,1)="1",LEN(L100)=6),"GB-NIC-"&amp;L100,"GB-CHC-"&amp;L100)))))</f>
        <v/>
      </c>
      <c r="K100" s="8" t="str">
        <f>IF('[1]#source_data'!A102="","",IF('[1]#source_data'!J102="","",'[1]#source_data'!J102))</f>
        <v/>
      </c>
      <c r="L100" s="8" t="str">
        <f>IF('[1]#source_data'!A102="","",IF(ISBLANK('[1]#source_data'!K102),"",'[1]#source_data'!K102))</f>
        <v/>
      </c>
      <c r="M100" s="8" t="str">
        <f>IF('[1]#source_data'!A102="","",IF('[1]#source_data'!L102="","",TEXT('[1]#source_data'!L102,"00000000")))</f>
        <v/>
      </c>
      <c r="N100" s="8" t="str">
        <f>IF('[1]#source_data'!A102="","",IF('[1]#source_data'!M102="","",'[1]#source_data'!M102))</f>
        <v/>
      </c>
      <c r="O100" s="8" t="str">
        <f>IF('[1]#source_data'!A102="","",'[1]#fixed_data'!$B$5)</f>
        <v/>
      </c>
      <c r="P100" s="8" t="str">
        <f>IF('[1]#source_data'!A102="","",'[1]#fixed_data'!$B$6)</f>
        <v/>
      </c>
      <c r="Q100" s="8" t="str">
        <f>IF('[1]#source_data'!A102="","",IF('[1]#source_data'!N102="","",'[1]#source_data'!N102))</f>
        <v/>
      </c>
      <c r="R100" s="8" t="str">
        <f>IF('[1]#source_data'!A102="","",IF('[1]#source_data'!P102="","",'[1]#source_data'!P102))</f>
        <v/>
      </c>
      <c r="S100" s="8" t="str">
        <f>IF('[1]#source_data'!A102="","",IF('[1]#source_data'!O102="","",'[1]#source_data'!O102))</f>
        <v/>
      </c>
      <c r="T100" s="11" t="str">
        <f>IF('[1]#source_data'!A102="","",'[1]#fixed_data'!$B$7)</f>
        <v/>
      </c>
      <c r="U100" s="8" t="str">
        <f>IF('[1]#source_data'!A102="","",'[1]#fixed_data'!$B$8)</f>
        <v/>
      </c>
    </row>
    <row r="101" spans="1:21" x14ac:dyDescent="0.35">
      <c r="A101" s="8" t="str">
        <f>IF('[1]#source_data'!A103="","",CONCATENATE('[1]#fixed_data'!$B$2&amp;'[1]#source_data'!A103))</f>
        <v/>
      </c>
      <c r="B101" s="8" t="str">
        <f>IF('[1]#source_data'!A103="","",IF('[1]#source_data'!B103="","",'[1]#source_data'!B103))</f>
        <v/>
      </c>
      <c r="C101" s="8" t="str">
        <f>IF('[1]#source_data'!A103="","",IF('[1]#source_data'!C103="","",'[1]#source_data'!C103))</f>
        <v/>
      </c>
      <c r="D101" s="8" t="str">
        <f>IF('[1]#source_data'!A103="","",'[1]#fixed_data'!$B$3)</f>
        <v/>
      </c>
      <c r="E101" s="9" t="str">
        <f>IF('[1]#source_data'!A103="","",IF('[1]#source_data'!E103="","",'[1]#source_data'!E103))</f>
        <v/>
      </c>
      <c r="F101" s="10" t="str">
        <f>IF('[1]#source_data'!A103="","",IF('[1]#source_data'!F103="","",'[1]#source_data'!F103))</f>
        <v/>
      </c>
      <c r="G101" s="10" t="str">
        <f>IF('[1]#source_data'!A103="","",IF('[1]#source_data'!G103="","",'[1]#source_data'!G103))</f>
        <v/>
      </c>
      <c r="H101" s="10" t="str">
        <f>IF('[1]#source_data'!A103="","",IF('[1]#source_data'!H103="","",'[1]#source_data'!H103))</f>
        <v/>
      </c>
      <c r="I101" s="8" t="str">
        <f>IF('[1]#source_data'!A103="","",IF('[1]#source_data'!I103="","",'[1]#source_data'!I103))</f>
        <v/>
      </c>
      <c r="J101" s="8" t="str">
        <f>IF('[1]#source_data'!A103="","",IF(AND(L101="",M101=""),'[1]#fixed_data'!$B$4&amp;SUBSTITUTE(K101," ","-"),IF(L101="","GB-COH-"&amp;M101,IF(LEFT(L101,2)="SC","GB-SC-"&amp;L101,IF(AND(LEFT(L101,1)="1",LEN(L101)=6),"GB-NIC-"&amp;L101,"GB-CHC-"&amp;L101)))))</f>
        <v/>
      </c>
      <c r="K101" s="8" t="str">
        <f>IF('[1]#source_data'!A103="","",IF('[1]#source_data'!J103="","",'[1]#source_data'!J103))</f>
        <v/>
      </c>
      <c r="L101" s="8" t="str">
        <f>IF('[1]#source_data'!A103="","",IF(ISBLANK('[1]#source_data'!K103),"",'[1]#source_data'!K103))</f>
        <v/>
      </c>
      <c r="M101" s="8" t="str">
        <f>IF('[1]#source_data'!A103="","",IF('[1]#source_data'!L103="","",TEXT('[1]#source_data'!L103,"00000000")))</f>
        <v/>
      </c>
      <c r="N101" s="8" t="str">
        <f>IF('[1]#source_data'!A103="","",IF('[1]#source_data'!M103="","",'[1]#source_data'!M103))</f>
        <v/>
      </c>
      <c r="O101" s="8" t="str">
        <f>IF('[1]#source_data'!A103="","",'[1]#fixed_data'!$B$5)</f>
        <v/>
      </c>
      <c r="P101" s="8" t="str">
        <f>IF('[1]#source_data'!A103="","",'[1]#fixed_data'!$B$6)</f>
        <v/>
      </c>
      <c r="Q101" s="8" t="str">
        <f>IF('[1]#source_data'!A103="","",IF('[1]#source_data'!N103="","",'[1]#source_data'!N103))</f>
        <v/>
      </c>
      <c r="R101" s="8" t="str">
        <f>IF('[1]#source_data'!A103="","",IF('[1]#source_data'!P103="","",'[1]#source_data'!P103))</f>
        <v/>
      </c>
      <c r="S101" s="8" t="str">
        <f>IF('[1]#source_data'!A103="","",IF('[1]#source_data'!O103="","",'[1]#source_data'!O103))</f>
        <v/>
      </c>
      <c r="T101" s="11" t="str">
        <f>IF('[1]#source_data'!A103="","",'[1]#fixed_data'!$B$7)</f>
        <v/>
      </c>
      <c r="U101" s="8" t="str">
        <f>IF('[1]#source_data'!A103="","",'[1]#fixed_data'!$B$8)</f>
        <v/>
      </c>
    </row>
    <row r="102" spans="1:21" x14ac:dyDescent="0.35">
      <c r="A102" s="8" t="str">
        <f>IF('[1]#source_data'!A104="","",CONCATENATE('[1]#fixed_data'!$B$2&amp;'[1]#source_data'!A104))</f>
        <v/>
      </c>
      <c r="B102" s="8" t="str">
        <f>IF('[1]#source_data'!A104="","",IF('[1]#source_data'!B104="","",'[1]#source_data'!B104))</f>
        <v/>
      </c>
      <c r="C102" s="8" t="str">
        <f>IF('[1]#source_data'!A104="","",IF('[1]#source_data'!C104="","",'[1]#source_data'!C104))</f>
        <v/>
      </c>
      <c r="D102" s="8" t="str">
        <f>IF('[1]#source_data'!A104="","",'[1]#fixed_data'!$B$3)</f>
        <v/>
      </c>
      <c r="E102" s="9" t="str">
        <f>IF('[1]#source_data'!A104="","",IF('[1]#source_data'!E104="","",'[1]#source_data'!E104))</f>
        <v/>
      </c>
      <c r="F102" s="10" t="str">
        <f>IF('[1]#source_data'!A104="","",IF('[1]#source_data'!F104="","",'[1]#source_data'!F104))</f>
        <v/>
      </c>
      <c r="G102" s="10" t="str">
        <f>IF('[1]#source_data'!A104="","",IF('[1]#source_data'!G104="","",'[1]#source_data'!G104))</f>
        <v/>
      </c>
      <c r="H102" s="10" t="str">
        <f>IF('[1]#source_data'!A104="","",IF('[1]#source_data'!H104="","",'[1]#source_data'!H104))</f>
        <v/>
      </c>
      <c r="I102" s="8" t="str">
        <f>IF('[1]#source_data'!A104="","",IF('[1]#source_data'!I104="","",'[1]#source_data'!I104))</f>
        <v/>
      </c>
      <c r="J102" s="8" t="str">
        <f>IF('[1]#source_data'!A104="","",IF(AND(L102="",M102=""),'[1]#fixed_data'!$B$4&amp;SUBSTITUTE(K102," ","-"),IF(L102="","GB-COH-"&amp;M102,IF(LEFT(L102,2)="SC","GB-SC-"&amp;L102,IF(AND(LEFT(L102,1)="1",LEN(L102)=6),"GB-NIC-"&amp;L102,"GB-CHC-"&amp;L102)))))</f>
        <v/>
      </c>
      <c r="K102" s="8" t="str">
        <f>IF('[1]#source_data'!A104="","",IF('[1]#source_data'!J104="","",'[1]#source_data'!J104))</f>
        <v/>
      </c>
      <c r="L102" s="8" t="str">
        <f>IF('[1]#source_data'!A104="","",IF(ISBLANK('[1]#source_data'!K104),"",'[1]#source_data'!K104))</f>
        <v/>
      </c>
      <c r="M102" s="8" t="str">
        <f>IF('[1]#source_data'!A104="","",IF('[1]#source_data'!L104="","",TEXT('[1]#source_data'!L104,"00000000")))</f>
        <v/>
      </c>
      <c r="N102" s="8" t="str">
        <f>IF('[1]#source_data'!A104="","",IF('[1]#source_data'!M104="","",'[1]#source_data'!M104))</f>
        <v/>
      </c>
      <c r="O102" s="8" t="str">
        <f>IF('[1]#source_data'!A104="","",'[1]#fixed_data'!$B$5)</f>
        <v/>
      </c>
      <c r="P102" s="8" t="str">
        <f>IF('[1]#source_data'!A104="","",'[1]#fixed_data'!$B$6)</f>
        <v/>
      </c>
      <c r="Q102" s="8" t="str">
        <f>IF('[1]#source_data'!A104="","",IF('[1]#source_data'!N104="","",'[1]#source_data'!N104))</f>
        <v/>
      </c>
      <c r="R102" s="8" t="str">
        <f>IF('[1]#source_data'!A104="","",IF('[1]#source_data'!P104="","",'[1]#source_data'!P104))</f>
        <v/>
      </c>
      <c r="S102" s="8" t="str">
        <f>IF('[1]#source_data'!A104="","",IF('[1]#source_data'!O104="","",'[1]#source_data'!O104))</f>
        <v/>
      </c>
      <c r="T102" s="11" t="str">
        <f>IF('[1]#source_data'!A104="","",'[1]#fixed_data'!$B$7)</f>
        <v/>
      </c>
      <c r="U102" s="8" t="str">
        <f>IF('[1]#source_data'!A104="","",'[1]#fixed_data'!$B$8)</f>
        <v/>
      </c>
    </row>
    <row r="103" spans="1:21" x14ac:dyDescent="0.35">
      <c r="A103" s="8" t="str">
        <f>IF('[1]#source_data'!A105="","",CONCATENATE('[1]#fixed_data'!$B$2&amp;'[1]#source_data'!A105))</f>
        <v/>
      </c>
      <c r="B103" s="8" t="str">
        <f>IF('[1]#source_data'!A105="","",IF('[1]#source_data'!B105="","",'[1]#source_data'!B105))</f>
        <v/>
      </c>
      <c r="C103" s="8" t="str">
        <f>IF('[1]#source_data'!A105="","",IF('[1]#source_data'!C105="","",'[1]#source_data'!C105))</f>
        <v/>
      </c>
      <c r="D103" s="8" t="str">
        <f>IF('[1]#source_data'!A105="","",'[1]#fixed_data'!$B$3)</f>
        <v/>
      </c>
      <c r="E103" s="9" t="str">
        <f>IF('[1]#source_data'!A105="","",IF('[1]#source_data'!E105="","",'[1]#source_data'!E105))</f>
        <v/>
      </c>
      <c r="F103" s="10" t="str">
        <f>IF('[1]#source_data'!A105="","",IF('[1]#source_data'!F105="","",'[1]#source_data'!F105))</f>
        <v/>
      </c>
      <c r="G103" s="10" t="str">
        <f>IF('[1]#source_data'!A105="","",IF('[1]#source_data'!G105="","",'[1]#source_data'!G105))</f>
        <v/>
      </c>
      <c r="H103" s="10" t="str">
        <f>IF('[1]#source_data'!A105="","",IF('[1]#source_data'!H105="","",'[1]#source_data'!H105))</f>
        <v/>
      </c>
      <c r="I103" s="8" t="str">
        <f>IF('[1]#source_data'!A105="","",IF('[1]#source_data'!I105="","",'[1]#source_data'!I105))</f>
        <v/>
      </c>
      <c r="J103" s="8" t="str">
        <f>IF('[1]#source_data'!A105="","",IF(AND(L103="",M103=""),'[1]#fixed_data'!$B$4&amp;SUBSTITUTE(K103," ","-"),IF(L103="","GB-COH-"&amp;M103,IF(LEFT(L103,2)="SC","GB-SC-"&amp;L103,IF(AND(LEFT(L103,1)="1",LEN(L103)=6),"GB-NIC-"&amp;L103,"GB-CHC-"&amp;L103)))))</f>
        <v/>
      </c>
      <c r="K103" s="8" t="str">
        <f>IF('[1]#source_data'!A105="","",IF('[1]#source_data'!J105="","",'[1]#source_data'!J105))</f>
        <v/>
      </c>
      <c r="L103" s="8" t="str">
        <f>IF('[1]#source_data'!A105="","",IF(ISBLANK('[1]#source_data'!K105),"",'[1]#source_data'!K105))</f>
        <v/>
      </c>
      <c r="M103" s="8" t="str">
        <f>IF('[1]#source_data'!A105="","",IF('[1]#source_data'!L105="","",TEXT('[1]#source_data'!L105,"00000000")))</f>
        <v/>
      </c>
      <c r="N103" s="8" t="str">
        <f>IF('[1]#source_data'!A105="","",IF('[1]#source_data'!M105="","",'[1]#source_data'!M105))</f>
        <v/>
      </c>
      <c r="O103" s="8" t="str">
        <f>IF('[1]#source_data'!A105="","",'[1]#fixed_data'!$B$5)</f>
        <v/>
      </c>
      <c r="P103" s="8" t="str">
        <f>IF('[1]#source_data'!A105="","",'[1]#fixed_data'!$B$6)</f>
        <v/>
      </c>
      <c r="Q103" s="8" t="str">
        <f>IF('[1]#source_data'!A105="","",IF('[1]#source_data'!N105="","",'[1]#source_data'!N105))</f>
        <v/>
      </c>
      <c r="R103" s="8" t="str">
        <f>IF('[1]#source_data'!A105="","",IF('[1]#source_data'!P105="","",'[1]#source_data'!P105))</f>
        <v/>
      </c>
      <c r="S103" s="8" t="str">
        <f>IF('[1]#source_data'!A105="","",IF('[1]#source_data'!O105="","",'[1]#source_data'!O105))</f>
        <v/>
      </c>
      <c r="T103" s="11" t="str">
        <f>IF('[1]#source_data'!A105="","",'[1]#fixed_data'!$B$7)</f>
        <v/>
      </c>
      <c r="U103" s="8" t="str">
        <f>IF('[1]#source_data'!A105="","",'[1]#fixed_data'!$B$8)</f>
        <v/>
      </c>
    </row>
    <row r="104" spans="1:21" x14ac:dyDescent="0.35">
      <c r="A104" s="8" t="str">
        <f>IF('[1]#source_data'!A93="","",CONCATENATE('[1]#fixed_data'!$B$2&amp;'[1]#source_data'!A93))</f>
        <v/>
      </c>
      <c r="B104" s="8" t="str">
        <f>IF('[1]#source_data'!A93="","",IF('[1]#source_data'!B93="","",'[1]#source_data'!B93))</f>
        <v/>
      </c>
      <c r="C104" s="8" t="str">
        <f>IF('[1]#source_data'!A93="","",IF('[1]#source_data'!C93="","",'[1]#source_data'!C93))</f>
        <v/>
      </c>
      <c r="D104" s="8" t="str">
        <f>IF('[1]#source_data'!A93="","",'[1]#fixed_data'!$B$3)</f>
        <v/>
      </c>
      <c r="E104" s="9" t="str">
        <f>IF('[1]#source_data'!A100="","",IF('[1]#source_data'!E100="","",'[1]#source_data'!E100))</f>
        <v/>
      </c>
      <c r="F104" s="10" t="str">
        <f>IF('[1]#source_data'!A93="","",IF('[1]#source_data'!F93="","",'[1]#source_data'!F93))</f>
        <v/>
      </c>
      <c r="G104" s="10" t="str">
        <f>IF('[1]#source_data'!A93="","",IF('[1]#source_data'!G93="","",'[1]#source_data'!G93))</f>
        <v/>
      </c>
      <c r="H104" s="10" t="str">
        <f>IF('[1]#source_data'!A93="","",IF('[1]#source_data'!H93="","",'[1]#source_data'!H93))</f>
        <v/>
      </c>
      <c r="I104" s="8" t="str">
        <f>IF('[1]#source_data'!A93="","",IF('[1]#source_data'!I93="","",'[1]#source_data'!I93))</f>
        <v/>
      </c>
      <c r="J104" s="8" t="str">
        <f>IF('[1]#source_data'!A93="","",IF(AND(L104="",M104=""),'[1]#fixed_data'!$B$4&amp;SUBSTITUTE(K104," ","-"),IF(L104="","GB-COH-"&amp;M104,IF(LEFT(L104,2)="SC","GB-SC-"&amp;L104,IF(AND(LEFT(L104,1)="1",LEN(L104)=6),"GB-NIC-"&amp;L104,"GB-CHC-"&amp;L104)))))</f>
        <v/>
      </c>
      <c r="K104" s="8" t="str">
        <f>IF('[1]#source_data'!A93="","",IF('[1]#source_data'!J93="","",'[1]#source_data'!J93))</f>
        <v/>
      </c>
      <c r="L104" s="8" t="str">
        <f>IF('[1]#source_data'!A93="","",IF(ISBLANK('[1]#source_data'!K93),"",'[1]#source_data'!K93))</f>
        <v/>
      </c>
      <c r="M104" s="8" t="str">
        <f>IF('[1]#source_data'!A93="","",IF('[1]#source_data'!L93="","",TEXT('[1]#source_data'!L93,"00000000")))</f>
        <v/>
      </c>
      <c r="N104" s="8" t="str">
        <f>IF('[1]#source_data'!A93="","",IF('[1]#source_data'!M93="","",'[1]#source_data'!M93))</f>
        <v/>
      </c>
      <c r="O104" s="8" t="str">
        <f>IF('[1]#source_data'!A93="","",'[1]#fixed_data'!$B$5)</f>
        <v/>
      </c>
      <c r="P104" s="8" t="str">
        <f>IF('[1]#source_data'!A93="","",'[1]#fixed_data'!$B$6)</f>
        <v/>
      </c>
      <c r="Q104" s="8" t="str">
        <f>IF('[1]#source_data'!A93="","",IF('[1]#source_data'!N93="","",'[1]#source_data'!N93))</f>
        <v/>
      </c>
      <c r="R104" s="8" t="str">
        <f>IF('[1]#source_data'!A100="","",IF('[1]#source_data'!P100="","",'[1]#source_data'!P100))</f>
        <v/>
      </c>
      <c r="S104" s="8" t="str">
        <f>IF('[1]#source_data'!A93="","",IF('[1]#source_data'!O93="","",'[1]#source_data'!O93))</f>
        <v/>
      </c>
      <c r="T104" s="11" t="str">
        <f>IF('[1]#source_data'!A93="","",'[1]#fixed_data'!$B$7)</f>
        <v/>
      </c>
      <c r="U104" s="8" t="str">
        <f>IF('[1]#source_data'!A93="","",'[1]#fixed_data'!$B$8)</f>
        <v/>
      </c>
    </row>
    <row r="105" spans="1:21" x14ac:dyDescent="0.35">
      <c r="A105" s="8" t="str">
        <f>IF('[1]#source_data'!A94="","",CONCATENATE('[1]#fixed_data'!$B$2&amp;'[1]#source_data'!A94))</f>
        <v/>
      </c>
      <c r="B105" s="8" t="str">
        <f>IF('[1]#source_data'!A94="","",IF('[1]#source_data'!B94="","",'[1]#source_data'!B94))</f>
        <v/>
      </c>
      <c r="C105" s="8" t="str">
        <f>IF('[1]#source_data'!A94="","",IF('[1]#source_data'!C94="","",'[1]#source_data'!C94))</f>
        <v/>
      </c>
      <c r="D105" s="8" t="str">
        <f>IF('[1]#source_data'!A94="","",'[1]#fixed_data'!$B$3)</f>
        <v/>
      </c>
      <c r="E105" s="9" t="str">
        <f>IF('[1]#source_data'!A101="","",IF('[1]#source_data'!E101="","",'[1]#source_data'!E101))</f>
        <v/>
      </c>
      <c r="F105" s="10" t="str">
        <f>IF('[1]#source_data'!A94="","",IF('[1]#source_data'!F94="","",'[1]#source_data'!F94))</f>
        <v/>
      </c>
      <c r="G105" s="10" t="str">
        <f>IF('[1]#source_data'!A94="","",IF('[1]#source_data'!G94="","",'[1]#source_data'!G94))</f>
        <v/>
      </c>
      <c r="H105" s="10" t="str">
        <f>IF('[1]#source_data'!A94="","",IF('[1]#source_data'!H94="","",'[1]#source_data'!H94))</f>
        <v/>
      </c>
      <c r="I105" s="8" t="str">
        <f>IF('[1]#source_data'!A94="","",IF('[1]#source_data'!I94="","",'[1]#source_data'!I94))</f>
        <v/>
      </c>
      <c r="J105" s="8" t="str">
        <f>IF('[1]#source_data'!A94="","",IF(AND(L105="",M105=""),'[1]#fixed_data'!$B$4&amp;SUBSTITUTE(K105," ","-"),IF(L105="","GB-COH-"&amp;M105,IF(LEFT(L105,2)="SC","GB-SC-"&amp;L105,IF(AND(LEFT(L105,1)="1",LEN(L105)=6),"GB-NIC-"&amp;L105,"GB-CHC-"&amp;L105)))))</f>
        <v/>
      </c>
      <c r="K105" s="8" t="str">
        <f>IF('[1]#source_data'!A94="","",IF('[1]#source_data'!J94="","",'[1]#source_data'!J94))</f>
        <v/>
      </c>
      <c r="L105" s="8" t="str">
        <f>IF('[1]#source_data'!A94="","",IF(ISBLANK('[1]#source_data'!K94),"",'[1]#source_data'!K94))</f>
        <v/>
      </c>
      <c r="M105" s="8" t="str">
        <f>IF('[1]#source_data'!A94="","",IF('[1]#source_data'!L94="","",TEXT('[1]#source_data'!L94,"00000000")))</f>
        <v/>
      </c>
      <c r="N105" s="8" t="str">
        <f>IF('[1]#source_data'!A94="","",IF('[1]#source_data'!M94="","",'[1]#source_data'!M94))</f>
        <v/>
      </c>
      <c r="O105" s="8" t="str">
        <f>IF('[1]#source_data'!A94="","",'[1]#fixed_data'!$B$5)</f>
        <v/>
      </c>
      <c r="P105" s="8" t="str">
        <f>IF('[1]#source_data'!A94="","",'[1]#fixed_data'!$B$6)</f>
        <v/>
      </c>
      <c r="Q105" s="8" t="str">
        <f>IF('[1]#source_data'!A94="","",IF('[1]#source_data'!N94="","",'[1]#source_data'!N94))</f>
        <v/>
      </c>
      <c r="R105" s="8" t="str">
        <f>IF('[1]#source_data'!A101="","",IF('[1]#source_data'!P101="","",'[1]#source_data'!P101))</f>
        <v/>
      </c>
      <c r="S105" s="8" t="str">
        <f>IF('[1]#source_data'!A94="","",IF('[1]#source_data'!O94="","",'[1]#source_data'!O94))</f>
        <v/>
      </c>
      <c r="T105" s="11" t="str">
        <f>IF('[1]#source_data'!A94="","",'[1]#fixed_data'!$B$7)</f>
        <v/>
      </c>
      <c r="U105" s="8" t="str">
        <f>IF('[1]#source_data'!A94="","",'[1]#fixed_data'!$B$8)</f>
        <v/>
      </c>
    </row>
    <row r="106" spans="1:21" x14ac:dyDescent="0.35">
      <c r="A106" s="8" t="str">
        <f>IF('[1]#source_data'!A95="","",CONCATENATE('[1]#fixed_data'!$B$2&amp;'[1]#source_data'!A95))</f>
        <v/>
      </c>
      <c r="B106" s="8" t="str">
        <f>IF('[1]#source_data'!A95="","",IF('[1]#source_data'!B95="","",'[1]#source_data'!B95))</f>
        <v/>
      </c>
      <c r="C106" s="8" t="str">
        <f>IF('[1]#source_data'!A95="","",IF('[1]#source_data'!C95="","",'[1]#source_data'!C95))</f>
        <v/>
      </c>
      <c r="D106" s="8" t="str">
        <f>IF('[1]#source_data'!A95="","",'[1]#fixed_data'!$B$3)</f>
        <v/>
      </c>
      <c r="E106" s="9" t="str">
        <f>IF('[1]#source_data'!A102="","",IF('[1]#source_data'!E102="","",'[1]#source_data'!E102))</f>
        <v/>
      </c>
      <c r="F106" s="10" t="str">
        <f>IF('[1]#source_data'!A95="","",IF('[1]#source_data'!F95="","",'[1]#source_data'!F95))</f>
        <v/>
      </c>
      <c r="G106" s="10" t="str">
        <f>IF('[1]#source_data'!A95="","",IF('[1]#source_data'!G95="","",'[1]#source_data'!G95))</f>
        <v/>
      </c>
      <c r="H106" s="10" t="str">
        <f>IF('[1]#source_data'!A95="","",IF('[1]#source_data'!H95="","",'[1]#source_data'!H95))</f>
        <v/>
      </c>
      <c r="I106" s="8" t="str">
        <f>IF('[1]#source_data'!A95="","",IF('[1]#source_data'!I95="","",'[1]#source_data'!I95))</f>
        <v/>
      </c>
      <c r="J106" s="8" t="str">
        <f>IF('[1]#source_data'!A95="","",IF(AND(L106="",M106=""),'[1]#fixed_data'!$B$4&amp;SUBSTITUTE(K106," ","-"),IF(L106="","GB-COH-"&amp;M106,IF(LEFT(L106,2)="SC","GB-SC-"&amp;L106,IF(AND(LEFT(L106,1)="1",LEN(L106)=6),"GB-NIC-"&amp;L106,"GB-CHC-"&amp;L106)))))</f>
        <v/>
      </c>
      <c r="K106" s="8" t="str">
        <f>IF('[1]#source_data'!A95="","",IF('[1]#source_data'!J95="","",'[1]#source_data'!J95))</f>
        <v/>
      </c>
      <c r="L106" s="8" t="str">
        <f>IF('[1]#source_data'!A95="","",IF(ISBLANK('[1]#source_data'!K95),"",'[1]#source_data'!K95))</f>
        <v/>
      </c>
      <c r="M106" s="8" t="str">
        <f>IF('[1]#source_data'!A95="","",IF('[1]#source_data'!L95="","",TEXT('[1]#source_data'!L95,"00000000")))</f>
        <v/>
      </c>
      <c r="N106" s="8" t="str">
        <f>IF('[1]#source_data'!A95="","",IF('[1]#source_data'!M95="","",'[1]#source_data'!M95))</f>
        <v/>
      </c>
      <c r="O106" s="8" t="str">
        <f>IF('[1]#source_data'!A95="","",'[1]#fixed_data'!$B$5)</f>
        <v/>
      </c>
      <c r="P106" s="8" t="str">
        <f>IF('[1]#source_data'!A95="","",'[1]#fixed_data'!$B$6)</f>
        <v/>
      </c>
      <c r="Q106" s="8" t="str">
        <f>IF('[1]#source_data'!A95="","",IF('[1]#source_data'!N95="","",'[1]#source_data'!N95))</f>
        <v/>
      </c>
      <c r="R106" s="8" t="str">
        <f>IF('[1]#source_data'!A102="","",IF('[1]#source_data'!P102="","",'[1]#source_data'!P102))</f>
        <v/>
      </c>
      <c r="S106" s="8" t="str">
        <f>IF('[1]#source_data'!A95="","",IF('[1]#source_data'!O95="","",'[1]#source_data'!O95))</f>
        <v/>
      </c>
      <c r="T106" s="11" t="str">
        <f>IF('[1]#source_data'!A95="","",'[1]#fixed_data'!$B$7)</f>
        <v/>
      </c>
      <c r="U106" s="8" t="str">
        <f>IF('[1]#source_data'!A95="","",'[1]#fixed_data'!$B$8)</f>
        <v/>
      </c>
    </row>
  </sheetData>
  <autoFilter ref="A1:U106" xr:uid="{EBA48F2C-1C91-4282-9B18-689E36EAB18F}">
    <sortState xmlns:xlrd2="http://schemas.microsoft.com/office/spreadsheetml/2017/richdata2" ref="A2:U106">
      <sortCondition descending="1" ref="A1:A56"/>
    </sortState>
  </autoFilter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057E9917AB634CB7C45DAB63C21F36" ma:contentTypeVersion="16" ma:contentTypeDescription="Create a new document." ma:contentTypeScope="" ma:versionID="1167fa526a135f6873d740f51224555a">
  <xsd:schema xmlns:xsd="http://www.w3.org/2001/XMLSchema" xmlns:xs="http://www.w3.org/2001/XMLSchema" xmlns:p="http://schemas.microsoft.com/office/2006/metadata/properties" xmlns:ns2="2e1f52d2-1f09-49f0-81ec-29c6728bb33e" xmlns:ns3="76e95f8a-fd41-4ed9-8a6f-e53a18283993" targetNamespace="http://schemas.microsoft.com/office/2006/metadata/properties" ma:root="true" ma:fieldsID="e9fe11d1f9e2f56b9ced24ecacd52d90" ns2:_="" ns3:_="">
    <xsd:import namespace="2e1f52d2-1f09-49f0-81ec-29c6728bb33e"/>
    <xsd:import namespace="76e95f8a-fd41-4ed9-8a6f-e53a182839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1f52d2-1f09-49f0-81ec-29c6728bb3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9c902b7-1f35-4882-a88a-cf65d7573a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e95f8a-fd41-4ed9-8a6f-e53a1828399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fab7fe5-d60d-4368-9d4d-2ce2ea838dd8}" ma:internalName="TaxCatchAll" ma:showField="CatchAllData" ma:web="76e95f8a-fd41-4ed9-8a6f-e53a182839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6e95f8a-fd41-4ed9-8a6f-e53a18283993" xsi:nil="true"/>
    <lcf76f155ced4ddcb4097134ff3c332f xmlns="2e1f52d2-1f09-49f0-81ec-29c6728bb33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1A45DBA-AF36-4EB2-9E6E-005F52B104B9}"/>
</file>

<file path=customXml/itemProps2.xml><?xml version="1.0" encoding="utf-8"?>
<ds:datastoreItem xmlns:ds="http://schemas.openxmlformats.org/officeDocument/2006/customXml" ds:itemID="{ECBF1D35-6748-4F10-B7F9-20F732BB5A6D}"/>
</file>

<file path=customXml/itemProps3.xml><?xml version="1.0" encoding="utf-8"?>
<ds:datastoreItem xmlns:ds="http://schemas.openxmlformats.org/officeDocument/2006/customXml" ds:itemID="{4FB9C455-AA30-4754-B2E5-35BBD26981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360_data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Horne</dc:creator>
  <cp:lastModifiedBy>Amy Horne</cp:lastModifiedBy>
  <dcterms:created xsi:type="dcterms:W3CDTF">2022-07-08T13:26:59Z</dcterms:created>
  <dcterms:modified xsi:type="dcterms:W3CDTF">2022-07-08T13:28:02Z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0x01010089057E9917AB634CB7C45DAB63C21F36</vt:lpwstr>
  </property>
</Properties>
</file>